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601" activeTab="0"/>
  </bookViews>
  <sheets>
    <sheet name="Primary Layout" sheetId="1" r:id="rId1"/>
  </sheets>
  <definedNames>
    <definedName name="_xlnm._FilterDatabase" localSheetId="0" hidden="1">'Primary Layout'!$A$16:$AO$18</definedName>
    <definedName name="_xlnm.Print_Area" localSheetId="0">'Primary Layout'!$A$16:$AF$17</definedName>
    <definedName name="_xlnm.Print_Titles" localSheetId="0">'Primary Layout'!$3:$15</definedName>
  </definedNames>
  <calcPr fullCalcOnLoad="1"/>
</workbook>
</file>

<file path=xl/sharedStrings.xml><?xml version="1.0" encoding="utf-8"?>
<sst xmlns="http://schemas.openxmlformats.org/spreadsheetml/2006/main" count="601" uniqueCount="260">
  <si>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</si>
  <si>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</si>
  <si>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</si>
  <si>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</si>
  <si>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</si>
  <si>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</si>
  <si>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</si>
  <si>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</si>
  <si>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</si>
  <si>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</si>
  <si>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</si>
  <si>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</si>
  <si>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</si>
  <si>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</si>
  <si>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</si>
  <si>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</si>
  <si>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</si>
  <si>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</si>
  <si>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</si>
  <si>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</si>
  <si>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</si>
  <si>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</si>
  <si>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</si>
  <si>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</si>
  <si>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</si>
  <si>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</si>
  <si>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</si>
  <si>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</si>
  <si>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</si>
  <si>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</si>
  <si>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</si>
  <si>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</si>
  <si>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</si>
  <si>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</si>
  <si>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</si>
  <si>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</si>
  <si>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</si>
  <si>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</si>
  <si>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</si>
  <si>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</si>
  <si>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</si>
  <si>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</si>
  <si>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</si>
  <si>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</si>
  <si>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</si>
  <si>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</si>
  <si>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</si>
  <si>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</si>
  <si>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</si>
  <si>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</si>
  <si>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</si>
  <si>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</si>
  <si>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</si>
  <si>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</si>
  <si>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</si>
  <si>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</si>
  <si>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</si>
  <si>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</si>
  <si>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</si>
  <si>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</si>
  <si>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</si>
  <si>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</si>
  <si>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</si>
  <si>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</si>
  <si>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</si>
  <si>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</si>
  <si>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</si>
  <si>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</si>
  <si>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</si>
  <si>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</si>
  <si>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</si>
  <si>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</si>
  <si>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</si>
  <si>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</si>
  <si>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</si>
  <si>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</si>
  <si>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</si>
  <si>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</si>
  <si>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</si>
  <si>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</si>
  <si>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</si>
  <si>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</si>
  <si>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val="single"/>
        <sz val="12"/>
        <rFont val="Arial"/>
        <family val="2"/>
      </rPr>
      <t>Skip Rows Between Entries</t>
    </r>
    <r>
      <rPr>
        <b/>
        <u val="single"/>
        <sz val="14"/>
        <rFont val="Arial"/>
        <family val="2"/>
      </rPr>
      <t xml:space="preserve"> (no requirement to list in CUSIP order)</t>
    </r>
  </si>
  <si>
    <t>TARGET DELIVERY DATE: JANUARY 18, 2022</t>
  </si>
  <si>
    <t>Box 2e</t>
  </si>
  <si>
    <t>Box 2f</t>
  </si>
  <si>
    <t>Section 897</t>
  </si>
  <si>
    <t xml:space="preserve">Capital </t>
  </si>
  <si>
    <t>(23+24+25)</t>
  </si>
  <si>
    <t>Form 1099 Box 2e Breakdown</t>
  </si>
  <si>
    <t>Ordinary Dividends*</t>
  </si>
  <si>
    <t>(37+38+39)</t>
  </si>
  <si>
    <t>CLOSED Direxion High Growth ETF</t>
  </si>
  <si>
    <t>25460G765</t>
  </si>
  <si>
    <t>HIPR</t>
  </si>
  <si>
    <t>CLOSED Direxion MSCI USA ESG -Leaders vs. Laggards ETF</t>
  </si>
  <si>
    <t>25460G302</t>
  </si>
  <si>
    <t>ESNG</t>
  </si>
  <si>
    <t>CLOSED Direxion S&amp;P 500 High minus Low Quality ETF</t>
  </si>
  <si>
    <t>25460G401</t>
  </si>
  <si>
    <t>QMJ</t>
  </si>
  <si>
    <t>Direxion Auspice Broad Commodity Strategy</t>
  </si>
  <si>
    <t>25460E307</t>
  </si>
  <si>
    <t>COM</t>
  </si>
  <si>
    <t>Direxion Daily 20+ Year Treasury Bull 3X Shares</t>
  </si>
  <si>
    <t>25459W540</t>
  </si>
  <si>
    <t>TMF</t>
  </si>
  <si>
    <t xml:space="preserve">R </t>
  </si>
  <si>
    <t>Direxion Daily 5G Communications Bull 2X Shares</t>
  </si>
  <si>
    <t>25460G559</t>
  </si>
  <si>
    <t>TENG</t>
  </si>
  <si>
    <t>Direxion Daily Aerospace &amp; Defense Bull 3X Shares</t>
  </si>
  <si>
    <t>25460E661</t>
  </si>
  <si>
    <t>DFEN</t>
  </si>
  <si>
    <t>Direxion Daily Brazil Bull 2X Shares</t>
  </si>
  <si>
    <t>25460G708</t>
  </si>
  <si>
    <t>BRZU</t>
  </si>
  <si>
    <t>Direxion Daily Cloud Computing Bull 2X Shares</t>
  </si>
  <si>
    <t>25460G625</t>
  </si>
  <si>
    <t>CLDL</t>
  </si>
  <si>
    <t>Direxion Daily CSI 300 China A Share Bull 2X Shares</t>
  </si>
  <si>
    <t>25490K869</t>
  </si>
  <si>
    <t>CHAU</t>
  </si>
  <si>
    <t>Direxion Daily Dow Jones Internet Bull 3X Shares</t>
  </si>
  <si>
    <t>25460E364</t>
  </si>
  <si>
    <t>WEBL</t>
  </si>
  <si>
    <t>Direxion Daily Emerging Markets Bull 3X Shares</t>
  </si>
  <si>
    <t>25490K281</t>
  </si>
  <si>
    <t>EDC</t>
  </si>
  <si>
    <t>Direxion Daily Energy Bull 2X Shares</t>
  </si>
  <si>
    <t>25460G609</t>
  </si>
  <si>
    <t>ERX</t>
  </si>
  <si>
    <t>Direxion Daily Financial Bull 3X Shares</t>
  </si>
  <si>
    <t>25459Y694</t>
  </si>
  <si>
    <t>FAS</t>
  </si>
  <si>
    <t>Direxion Daily FTSE China Bull 3X Shares</t>
  </si>
  <si>
    <t>25459W771</t>
  </si>
  <si>
    <t>YINN</t>
  </si>
  <si>
    <t>Direxion Daily FTSE Europe Bull 3X Shares</t>
  </si>
  <si>
    <t>25459Y280</t>
  </si>
  <si>
    <t>EURL</t>
  </si>
  <si>
    <t>Direxion Daily Global Clean Energy Bull 2X Shares ETF</t>
  </si>
  <si>
    <t>25460G526</t>
  </si>
  <si>
    <t>KLNE</t>
  </si>
  <si>
    <t>Direxion Daily Healthcare Bull 3X Shares</t>
  </si>
  <si>
    <t>25459Y876</t>
  </si>
  <si>
    <t>CURE</t>
  </si>
  <si>
    <t>Direxion Daily Industrials Bull 3X Shares</t>
  </si>
  <si>
    <t>25460E737</t>
  </si>
  <si>
    <t>DUSL</t>
  </si>
  <si>
    <t>Direxion Daily Junior Gold Miners Index Bull 2X Shares</t>
  </si>
  <si>
    <t>25460G831</t>
  </si>
  <si>
    <t>JNUG</t>
  </si>
  <si>
    <t>R</t>
  </si>
  <si>
    <t>Direxion Daily Latin America Bull 2X Shares</t>
  </si>
  <si>
    <t>LBJ</t>
  </si>
  <si>
    <t>Direxion Daily MSCI India Bull 2X Shares</t>
  </si>
  <si>
    <t>25490K331</t>
  </si>
  <si>
    <t>INDL</t>
  </si>
  <si>
    <t>Direxion Daily MSCI Mexico Bull 3X Shares</t>
  </si>
  <si>
    <t>MEXX</t>
  </si>
  <si>
    <t>Direxion Daily MSCI Real Estate Bull 3X Shares</t>
  </si>
  <si>
    <t>25459W755</t>
  </si>
  <si>
    <t>DRN</t>
  </si>
  <si>
    <t>Direxion Daily Pharmaceutical and Medical Bull 3X Shares</t>
  </si>
  <si>
    <t>25460E646</t>
  </si>
  <si>
    <t>PILL</t>
  </si>
  <si>
    <t>Direxion Daily Regional Banks Bull 3X Shares</t>
  </si>
  <si>
    <t>25460G864</t>
  </si>
  <si>
    <t>DPST</t>
  </si>
  <si>
    <t>Direxion Daily Retail Bull 3X Shares</t>
  </si>
  <si>
    <t>25460G815</t>
  </si>
  <si>
    <t>RETL</t>
  </si>
  <si>
    <t>Direxion Daily Robotics &amp; Artificial Intelligence Bull 2X Shares</t>
  </si>
  <si>
    <t>25460G823</t>
  </si>
  <si>
    <t>UBOT</t>
  </si>
  <si>
    <t>Direxion Daily Russia Bull 2X Shares</t>
  </si>
  <si>
    <t>25490K273</t>
  </si>
  <si>
    <t>RUSL</t>
  </si>
  <si>
    <t>Direxion Daily S&amp;P 500 Bull 2X Shares</t>
  </si>
  <si>
    <t>25459Y165</t>
  </si>
  <si>
    <t>SPUU</t>
  </si>
  <si>
    <t>Direxion Daily S&amp;P 500 Bull 3X Shares</t>
  </si>
  <si>
    <t>25459W862</t>
  </si>
  <si>
    <t>SPXL</t>
  </si>
  <si>
    <t>Direxion Daily S&amp;P 500 High Beta Bull 3X Shares</t>
  </si>
  <si>
    <t>25460G856</t>
  </si>
  <si>
    <t>HIBL</t>
  </si>
  <si>
    <t>Direxion Daily Select Large Caps &amp; FANGs Bull 2X Shares</t>
  </si>
  <si>
    <t>25460G575</t>
  </si>
  <si>
    <t>FNGG</t>
  </si>
  <si>
    <t>Direxion Daily Semiconductor Bull 3X Shares</t>
  </si>
  <si>
    <t>25459W458</t>
  </si>
  <si>
    <t>SOXL</t>
  </si>
  <si>
    <t>Direxion Daily Small Cap Bull 3X Shares</t>
  </si>
  <si>
    <t>25459W847</t>
  </si>
  <si>
    <t>TNA</t>
  </si>
  <si>
    <t>Direxion Daily South Korea Bull 3X Shares</t>
  </si>
  <si>
    <t>25459Y520</t>
  </si>
  <si>
    <t>KORU</t>
  </si>
  <si>
    <t>Direxion Daily Technology Bull 3X Shares</t>
  </si>
  <si>
    <t>25459W102</t>
  </si>
  <si>
    <t>TECL</t>
  </si>
  <si>
    <t>Direxion Daily US Infrastructure Bull 2X Shares</t>
  </si>
  <si>
    <t>25460G492</t>
  </si>
  <si>
    <t>DOZR</t>
  </si>
  <si>
    <t>Direxion Daily Utilities Bull 3X Shares</t>
  </si>
  <si>
    <t>25460E711</t>
  </si>
  <si>
    <t>UTSL</t>
  </si>
  <si>
    <t>Direxion Dynamic Hedge ETF</t>
  </si>
  <si>
    <t>25460G740</t>
  </si>
  <si>
    <t>DYHG</t>
  </si>
  <si>
    <t>Direxion Fallen Knives ETF</t>
  </si>
  <si>
    <t>25460G757</t>
  </si>
  <si>
    <t>NIFE</t>
  </si>
  <si>
    <t>Direxion Flight to Safety Strategy ETF</t>
  </si>
  <si>
    <t>25460G203</t>
  </si>
  <si>
    <t>FLYT</t>
  </si>
  <si>
    <t>Direxion Hydrogen ETF</t>
  </si>
  <si>
    <t>25460G617</t>
  </si>
  <si>
    <t>HJEN</t>
  </si>
  <si>
    <t>Direxion Low Priced Stock ETF</t>
  </si>
  <si>
    <t>25460G534</t>
  </si>
  <si>
    <t>LOPX</t>
  </si>
  <si>
    <t>Direxion Monthly High Yield Bull 1.2X Fund</t>
  </si>
  <si>
    <t>DXHYX</t>
  </si>
  <si>
    <t>Direxion Monthly NASDAQ-100 Bull 1.25X Fund</t>
  </si>
  <si>
    <t>25460D101</t>
  </si>
  <si>
    <t>DXNLX</t>
  </si>
  <si>
    <t>Direxion Monthly NASDAQ-100 Bull 2X Fund</t>
  </si>
  <si>
    <t>DXQLX</t>
  </si>
  <si>
    <t>Direxion Monthly S&amp;P 500 Bull 2X Fund</t>
  </si>
  <si>
    <t>DXSLX</t>
  </si>
  <si>
    <t>Direxion Monthly Small Cap Bull 2X Fund</t>
  </si>
  <si>
    <t>DXRLX</t>
  </si>
  <si>
    <t>Direxion Moonshot Innovators ETF</t>
  </si>
  <si>
    <t>25460G732</t>
  </si>
  <si>
    <t>MOON</t>
  </si>
  <si>
    <t>Direxion NASDAQ-100 Equal Weighted Index Shares</t>
  </si>
  <si>
    <t>25459Y207</t>
  </si>
  <si>
    <t>QQQE</t>
  </si>
  <si>
    <t>Direxion Russell 1000 Growth Over Value ETF</t>
  </si>
  <si>
    <t>25460E448</t>
  </si>
  <si>
    <t>RWGV</t>
  </si>
  <si>
    <t>Direxion Russell 1000 Value Over Growth ETF</t>
  </si>
  <si>
    <t>25460E455</t>
  </si>
  <si>
    <t>RWVG</t>
  </si>
  <si>
    <t>Direxion Work From Home ETF</t>
  </si>
  <si>
    <t>25460G773</t>
  </si>
  <si>
    <t>WFH</t>
  </si>
  <si>
    <t>Direxion World Without Waste ETF</t>
  </si>
  <si>
    <t>25460G641</t>
  </si>
  <si>
    <t>WWOW</t>
  </si>
  <si>
    <t>Hilton Tactical Income Fund (Inst)</t>
  </si>
  <si>
    <t>HCYIX</t>
  </si>
  <si>
    <t>Hilton Tactical Income Fund (Inv)</t>
  </si>
  <si>
    <t>HCYAX</t>
  </si>
  <si>
    <t>254939168</t>
  </si>
  <si>
    <t>C</t>
  </si>
  <si>
    <t>254939176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</si>
</sst>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0.00000000"/>
    <numFmt numFmtId="167" formatCode="#,##0.00000"/>
    <numFmt numFmtId="168" formatCode="#,##0.00000000_);\(#,##0.00000000\)"/>
    <numFmt numFmtId="169" formatCode="#,##0.00000_);\(#,##0.00000\)"/>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8" fillId="0" borderId="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8"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xf>
    <xf numFmtId="0" fontId="9" fillId="0" borderId="0" xfId="0" applyFont="1" applyBorder="1" applyAlignment="1">
      <alignment horizontal="center"/>
    </xf>
    <xf numFmtId="0" fontId="8" fillId="0" borderId="15" xfId="0" applyFont="1" applyBorder="1" applyAlignment="1">
      <alignment horizontal="center"/>
    </xf>
    <xf numFmtId="9" fontId="8" fillId="0" borderId="15" xfId="0" applyNumberFormat="1" applyFont="1" applyBorder="1" applyAlignment="1" quotePrefix="1">
      <alignment horizontal="center"/>
    </xf>
    <xf numFmtId="0" fontId="8"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8" fillId="0" borderId="15" xfId="0" applyFont="1" applyFill="1" applyBorder="1" applyAlignment="1">
      <alignment horizontal="center"/>
    </xf>
    <xf numFmtId="0" fontId="0" fillId="0" borderId="0" xfId="0" applyAlignment="1">
      <alignment wrapText="1"/>
    </xf>
    <xf numFmtId="0" fontId="10" fillId="0" borderId="0" xfId="0" applyFont="1" applyAlignment="1">
      <alignment horizontal="center"/>
    </xf>
    <xf numFmtId="0" fontId="0" fillId="0" borderId="0" xfId="0" applyBorder="1" applyAlignment="1">
      <alignment horizontal="left"/>
    </xf>
    <xf numFmtId="0" fontId="8" fillId="0" borderId="0" xfId="0" applyFont="1" applyFill="1" applyBorder="1" applyAlignment="1">
      <alignment horizontal="center"/>
    </xf>
    <xf numFmtId="0" fontId="10" fillId="0" borderId="0" xfId="0" applyFont="1" applyAlignment="1">
      <alignment horizontal="left"/>
    </xf>
    <xf numFmtId="0" fontId="1" fillId="0" borderId="11" xfId="0" applyFont="1" applyFill="1" applyBorder="1" applyAlignment="1">
      <alignment horizontal="center"/>
    </xf>
    <xf numFmtId="0" fontId="8" fillId="0" borderId="11" xfId="0" applyFont="1" applyFill="1" applyBorder="1" applyAlignment="1">
      <alignment horizontal="center"/>
    </xf>
    <xf numFmtId="0" fontId="7" fillId="34" borderId="14" xfId="0" applyFont="1" applyFill="1" applyBorder="1" applyAlignment="1">
      <alignment horizontal="center"/>
    </xf>
    <xf numFmtId="14" fontId="0" fillId="0" borderId="16" xfId="0" applyNumberFormat="1" applyBorder="1" applyAlignment="1">
      <alignment horizontal="left"/>
    </xf>
    <xf numFmtId="14" fontId="0" fillId="0" borderId="0" xfId="0" applyNumberFormat="1" applyAlignment="1">
      <alignment/>
    </xf>
    <xf numFmtId="166" fontId="0" fillId="0" borderId="0" xfId="0" applyNumberFormat="1" applyAlignment="1">
      <alignment horizontal="center"/>
    </xf>
    <xf numFmtId="166" fontId="0" fillId="0" borderId="0" xfId="0" applyNumberFormat="1" applyAlignment="1">
      <alignment/>
    </xf>
    <xf numFmtId="166" fontId="3" fillId="0" borderId="0" xfId="0" applyNumberFormat="1" applyFont="1" applyAlignment="1">
      <alignment horizontal="left" vertical="top" wrapText="1"/>
    </xf>
    <xf numFmtId="166" fontId="0" fillId="0" borderId="0" xfId="0" applyNumberFormat="1" applyFont="1" applyAlignment="1">
      <alignment horizontal="center"/>
    </xf>
    <xf numFmtId="166" fontId="4" fillId="0" borderId="0" xfId="0" applyNumberFormat="1" applyFont="1" applyBorder="1" applyAlignment="1">
      <alignment horizontal="center"/>
    </xf>
    <xf numFmtId="166" fontId="1" fillId="0" borderId="11" xfId="0" applyNumberFormat="1" applyFont="1" applyBorder="1" applyAlignment="1">
      <alignment horizontal="center"/>
    </xf>
    <xf numFmtId="166" fontId="1" fillId="0" borderId="0" xfId="0" applyNumberFormat="1" applyFont="1" applyBorder="1" applyAlignment="1">
      <alignment horizontal="center"/>
    </xf>
    <xf numFmtId="166" fontId="1" fillId="0" borderId="17" xfId="0" applyNumberFormat="1" applyFont="1" applyBorder="1" applyAlignment="1">
      <alignment horizontal="center"/>
    </xf>
    <xf numFmtId="166" fontId="8" fillId="0" borderId="17" xfId="0" applyNumberFormat="1" applyFont="1" applyBorder="1" applyAlignment="1">
      <alignment horizontal="center"/>
    </xf>
    <xf numFmtId="166" fontId="7" fillId="0" borderId="12" xfId="0" applyNumberFormat="1" applyFont="1" applyBorder="1" applyAlignment="1">
      <alignment horizontal="center"/>
    </xf>
    <xf numFmtId="166" fontId="0" fillId="0" borderId="12" xfId="0" applyNumberFormat="1" applyBorder="1" applyAlignment="1">
      <alignment/>
    </xf>
    <xf numFmtId="166" fontId="0" fillId="0" borderId="0" xfId="0" applyNumberFormat="1" applyAlignment="1">
      <alignment wrapText="1"/>
    </xf>
    <xf numFmtId="166" fontId="0" fillId="0" borderId="0" xfId="0" applyNumberFormat="1" applyBorder="1" applyAlignment="1">
      <alignment horizontal="center"/>
    </xf>
    <xf numFmtId="166" fontId="0" fillId="0" borderId="0" xfId="0" applyNumberFormat="1" applyBorder="1" applyAlignment="1">
      <alignment horizontal="left"/>
    </xf>
    <xf numFmtId="166" fontId="8" fillId="0" borderId="0" xfId="0" applyNumberFormat="1" applyFont="1" applyBorder="1" applyAlignment="1">
      <alignment horizontal="center"/>
    </xf>
    <xf numFmtId="166" fontId="8" fillId="0" borderId="18" xfId="0" applyNumberFormat="1" applyFont="1" applyBorder="1" applyAlignment="1">
      <alignment horizontal="center"/>
    </xf>
    <xf numFmtId="166" fontId="1" fillId="0" borderId="17" xfId="0" applyNumberFormat="1" applyFont="1" applyFill="1" applyBorder="1" applyAlignment="1">
      <alignment horizontal="center"/>
    </xf>
    <xf numFmtId="166" fontId="7" fillId="34" borderId="17" xfId="0" applyNumberFormat="1" applyFont="1" applyFill="1" applyBorder="1" applyAlignment="1">
      <alignment horizontal="center"/>
    </xf>
    <xf numFmtId="166" fontId="8" fillId="0" borderId="11" xfId="0" applyNumberFormat="1" applyFont="1" applyBorder="1" applyAlignment="1">
      <alignment horizontal="center"/>
    </xf>
    <xf numFmtId="166" fontId="1" fillId="0" borderId="0" xfId="0" applyNumberFormat="1" applyFont="1" applyFill="1" applyBorder="1" applyAlignment="1">
      <alignment horizontal="center"/>
    </xf>
    <xf numFmtId="166" fontId="1" fillId="0" borderId="14" xfId="0" applyNumberFormat="1" applyFont="1" applyBorder="1" applyAlignment="1">
      <alignment horizontal="center"/>
    </xf>
    <xf numFmtId="166" fontId="7" fillId="0" borderId="14" xfId="0" applyNumberFormat="1" applyFont="1" applyBorder="1" applyAlignment="1">
      <alignment horizontal="center"/>
    </xf>
    <xf numFmtId="166" fontId="8" fillId="0" borderId="12" xfId="0" applyNumberFormat="1" applyFont="1" applyBorder="1" applyAlignment="1">
      <alignment horizontal="center"/>
    </xf>
    <xf numFmtId="166" fontId="1" fillId="0" borderId="0" xfId="0" applyNumberFormat="1" applyFont="1" applyAlignment="1">
      <alignment horizontal="center"/>
    </xf>
    <xf numFmtId="166" fontId="8" fillId="0" borderId="0" xfId="0" applyNumberFormat="1" applyFont="1" applyAlignment="1">
      <alignment horizontal="center"/>
    </xf>
    <xf numFmtId="166" fontId="8" fillId="0" borderId="15" xfId="0" applyNumberFormat="1" applyFont="1" applyBorder="1" applyAlignment="1">
      <alignment horizontal="center"/>
    </xf>
    <xf numFmtId="166" fontId="8" fillId="0" borderId="0" xfId="0" applyNumberFormat="1" applyFont="1" applyFill="1" applyBorder="1" applyAlignment="1">
      <alignment horizontal="center"/>
    </xf>
    <xf numFmtId="166" fontId="1" fillId="0" borderId="0" xfId="0" applyNumberFormat="1" applyFont="1" applyAlignment="1">
      <alignment/>
    </xf>
    <xf numFmtId="1" fontId="1" fillId="0" borderId="0" xfId="0" applyNumberFormat="1" applyFont="1" applyBorder="1" applyAlignment="1">
      <alignment horizontal="center"/>
    </xf>
    <xf numFmtId="1" fontId="1" fillId="0" borderId="17" xfId="0" applyNumberFormat="1" applyFont="1" applyBorder="1" applyAlignment="1">
      <alignment horizontal="center"/>
    </xf>
    <xf numFmtId="168" fontId="0" fillId="0" borderId="0" xfId="0" applyNumberFormat="1" applyAlignment="1">
      <alignment/>
    </xf>
    <xf numFmtId="169" fontId="0" fillId="0" borderId="0" xfId="0" applyNumberFormat="1" applyAlignment="1">
      <alignment/>
    </xf>
    <xf numFmtId="0" fontId="0" fillId="0" borderId="0" xfId="0" applyFont="1" applyFill="1" applyAlignment="1">
      <alignment/>
    </xf>
    <xf numFmtId="0" fontId="0" fillId="0" borderId="0" xfId="0" applyFill="1" applyAlignment="1">
      <alignment/>
    </xf>
    <xf numFmtId="14" fontId="0" fillId="0" borderId="0" xfId="0" applyNumberFormat="1" applyFill="1" applyAlignment="1">
      <alignment/>
    </xf>
    <xf numFmtId="168" fontId="0" fillId="0" borderId="0" xfId="0" applyNumberFormat="1" applyFill="1" applyAlignment="1">
      <alignment/>
    </xf>
    <xf numFmtId="169" fontId="0" fillId="0" borderId="0" xfId="0" applyNumberFormat="1" applyFill="1" applyAlignment="1">
      <alignment/>
    </xf>
    <xf numFmtId="11" fontId="0" fillId="0" borderId="0" xfId="0" applyNumberFormat="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15" xfId="0" applyFont="1" applyBorder="1" applyAlignment="1">
      <alignment horizontal="left"/>
    </xf>
    <xf numFmtId="0" fontId="0" fillId="0" borderId="15" xfId="0" applyBorder="1" applyAlignment="1">
      <alignment/>
    </xf>
    <xf numFmtId="166" fontId="7" fillId="0" borderId="19" xfId="0" applyNumberFormat="1" applyFont="1" applyBorder="1" applyAlignment="1">
      <alignment horizontal="center"/>
    </xf>
    <xf numFmtId="166" fontId="0" fillId="0" borderId="20" xfId="0" applyNumberFormat="1" applyBorder="1" applyAlignment="1">
      <alignment horizontal="center"/>
    </xf>
    <xf numFmtId="166" fontId="0" fillId="0" borderId="21"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68"/>
  <sheetViews>
    <sheetView tabSelected="1" zoomScalePageLayoutView="55" workbookViewId="0" topLeftCell="A4">
      <pane xSplit="8" ySplit="13" topLeftCell="I134" activePane="bottomRight" state="frozen"/>
      <selection pane="topLeft" activeCell="A4" sqref="A4"/>
      <selection pane="topRight" activeCell="I4" sqref="I4"/>
      <selection pane="bottomLeft" activeCell="A17" sqref="A17"/>
      <selection pane="bottomRight" activeCell="A145" sqref="A145:IV168"/>
    </sheetView>
  </sheetViews>
  <sheetFormatPr defaultColWidth="9.140625" defaultRowHeight="12.75"/>
  <cols>
    <col min="1" max="1" width="30.28125" style="0" customWidth="1"/>
    <col min="2" max="2" width="12.421875" style="0" bestFit="1" customWidth="1"/>
    <col min="7" max="9" width="11.57421875" style="34" customWidth="1"/>
    <col min="10" max="10" width="12.00390625" style="65" customWidth="1"/>
    <col min="11" max="12" width="14.00390625" style="65" bestFit="1" customWidth="1"/>
    <col min="13" max="13" width="19.28125" style="65" customWidth="1"/>
    <col min="14" max="14" width="13.8515625" style="65" customWidth="1"/>
    <col min="15" max="15" width="13.8515625" style="66" customWidth="1"/>
    <col min="16" max="18" width="13.8515625" style="65" customWidth="1"/>
    <col min="19" max="19" width="13.8515625" style="66" customWidth="1"/>
    <col min="20" max="20" width="13.8515625" style="65" customWidth="1"/>
    <col min="21" max="21" width="11.8515625" style="65" customWidth="1"/>
    <col min="22" max="22" width="14.8515625" style="66" customWidth="1"/>
    <col min="23" max="23" width="9.57421875" style="66" bestFit="1" customWidth="1"/>
    <col min="24" max="24" width="12.57421875" style="66" customWidth="1"/>
    <col min="25" max="25" width="12.8515625" style="66" customWidth="1"/>
    <col min="26" max="26" width="12.421875" style="65" customWidth="1"/>
    <col min="27" max="27" width="11.421875" style="65" bestFit="1" customWidth="1"/>
    <col min="28" max="29" width="11.28125" style="65" customWidth="1"/>
    <col min="30" max="30" width="10.7109375" style="65" customWidth="1"/>
    <col min="31" max="31" width="13.7109375" style="65" customWidth="1"/>
    <col min="32" max="32" width="12.7109375" style="65" customWidth="1"/>
    <col min="33" max="33" width="12.00390625" style="65" customWidth="1"/>
    <col min="34" max="34" width="13.00390625" style="66" customWidth="1"/>
    <col min="35" max="35" width="11.8515625" style="65" customWidth="1"/>
    <col min="36" max="37" width="12.7109375" style="65" customWidth="1"/>
    <col min="38" max="38" width="12.7109375" style="66" customWidth="1"/>
    <col min="39" max="39" width="12.7109375" style="65" customWidth="1"/>
    <col min="40" max="40" width="19.28125" style="65" customWidth="1"/>
    <col min="41" max="41" width="14.8515625" style="65" customWidth="1"/>
  </cols>
  <sheetData>
    <row r="1" spans="7:41" ht="12.75">
      <c r="G1"/>
      <c r="H1"/>
      <c r="I1"/>
      <c r="J1" s="36"/>
      <c r="K1" s="36"/>
      <c r="L1" s="36"/>
      <c r="M1" s="36"/>
      <c r="N1" s="36"/>
      <c r="O1"/>
      <c r="P1" s="36"/>
      <c r="Q1" s="36"/>
      <c r="R1" s="36"/>
      <c r="S1"/>
      <c r="T1" s="36"/>
      <c r="U1" s="36"/>
      <c r="V1"/>
      <c r="W1"/>
      <c r="X1"/>
      <c r="Y1"/>
      <c r="Z1" s="36"/>
      <c r="AA1" s="36"/>
      <c r="AB1"/>
      <c r="AC1" s="36"/>
      <c r="AD1" s="36"/>
      <c r="AE1" s="36"/>
      <c r="AF1"/>
      <c r="AG1" s="36"/>
      <c r="AH1" s="36"/>
      <c r="AI1" s="36"/>
      <c r="AJ1" s="36"/>
      <c r="AK1"/>
      <c r="AL1"/>
      <c r="AM1"/>
      <c r="AN1"/>
      <c r="AO1"/>
    </row>
    <row r="2" spans="7:41" ht="12.75">
      <c r="G2"/>
      <c r="H2"/>
      <c r="I2"/>
      <c r="J2" s="36"/>
      <c r="K2" s="36"/>
      <c r="L2" s="36"/>
      <c r="M2" s="36"/>
      <c r="N2" s="36"/>
      <c r="O2"/>
      <c r="P2" s="36"/>
      <c r="Q2" s="36"/>
      <c r="R2" s="36"/>
      <c r="S2"/>
      <c r="T2" s="36"/>
      <c r="U2" s="36"/>
      <c r="V2"/>
      <c r="W2"/>
      <c r="X2"/>
      <c r="Y2"/>
      <c r="Z2" s="36"/>
      <c r="AA2" s="36"/>
      <c r="AB2"/>
      <c r="AC2" s="36"/>
      <c r="AD2" s="36"/>
      <c r="AE2" s="36"/>
      <c r="AF2"/>
      <c r="AG2" s="36"/>
      <c r="AH2" s="36"/>
      <c r="AI2" s="36"/>
      <c r="AJ2" s="36"/>
      <c r="AK2"/>
      <c r="AL2"/>
      <c r="AM2"/>
      <c r="AN2"/>
      <c r="AO2"/>
    </row>
    <row r="3" spans="1:41" ht="13.5" thickBot="1">
      <c r="A3" s="1"/>
      <c r="B3" s="1"/>
      <c r="C3" s="1"/>
      <c r="D3" s="1"/>
      <c r="E3" s="1"/>
      <c r="F3" s="1"/>
      <c r="G3" s="1"/>
      <c r="H3" s="1"/>
      <c r="I3" s="1"/>
      <c r="J3" s="35"/>
      <c r="K3" s="35"/>
      <c r="L3" s="35"/>
      <c r="M3" s="35"/>
      <c r="N3" s="35"/>
      <c r="O3" s="1"/>
      <c r="P3" s="35"/>
      <c r="Q3" s="35"/>
      <c r="R3" s="35"/>
      <c r="S3" s="1"/>
      <c r="T3" s="35"/>
      <c r="U3" s="35"/>
      <c r="V3" s="1"/>
      <c r="W3" s="1"/>
      <c r="X3" s="1"/>
      <c r="Y3" s="1"/>
      <c r="Z3" s="35"/>
      <c r="AA3" s="35"/>
      <c r="AB3" s="1"/>
      <c r="AC3" s="35"/>
      <c r="AD3" s="35"/>
      <c r="AE3" s="36"/>
      <c r="AF3"/>
      <c r="AG3" s="36"/>
      <c r="AH3" s="36"/>
      <c r="AI3" s="36"/>
      <c r="AJ3" s="36"/>
      <c r="AK3"/>
      <c r="AL3"/>
      <c r="AM3"/>
      <c r="AN3"/>
      <c r="AO3"/>
    </row>
    <row r="4" spans="1:41" ht="18.75" thickBot="1">
      <c r="A4" s="21" t="s">
        <v>0</v>
      </c>
      <c r="B4" s="33">
        <v>44579</v>
      </c>
      <c r="C4" s="3"/>
      <c r="D4" s="29" t="s">
        <v>83</v>
      </c>
      <c r="E4" s="26"/>
      <c r="G4" s="3"/>
      <c r="H4" s="3"/>
      <c r="I4" s="3"/>
      <c r="J4" s="36"/>
      <c r="K4" s="36"/>
      <c r="L4" s="36"/>
      <c r="M4" s="36"/>
      <c r="N4" s="36"/>
      <c r="O4"/>
      <c r="P4" s="36"/>
      <c r="Q4" s="38"/>
      <c r="R4" s="38"/>
      <c r="S4" s="3"/>
      <c r="T4" s="38"/>
      <c r="U4" s="38"/>
      <c r="V4" s="3"/>
      <c r="W4" s="3"/>
      <c r="X4" s="3"/>
      <c r="Y4" s="3"/>
      <c r="Z4" s="38"/>
      <c r="AA4" s="38"/>
      <c r="AB4" s="3"/>
      <c r="AC4" s="38"/>
      <c r="AD4" s="38"/>
      <c r="AE4" s="36"/>
      <c r="AF4"/>
      <c r="AG4" s="36"/>
      <c r="AH4" s="36"/>
      <c r="AI4" s="36"/>
      <c r="AJ4" s="36"/>
      <c r="AK4"/>
      <c r="AL4"/>
      <c r="AM4"/>
      <c r="AN4"/>
      <c r="AO4"/>
    </row>
    <row r="5" spans="1:41" ht="12.75">
      <c r="A5" s="1"/>
      <c r="B5" s="1"/>
      <c r="C5" s="3"/>
      <c r="D5" s="3"/>
      <c r="E5" s="3"/>
      <c r="F5" s="3"/>
      <c r="G5" s="3"/>
      <c r="H5" s="3"/>
      <c r="I5" s="3"/>
      <c r="J5" s="36"/>
      <c r="K5" s="36"/>
      <c r="L5" s="36"/>
      <c r="M5" s="36"/>
      <c r="N5" s="36"/>
      <c r="O5"/>
      <c r="P5" s="36"/>
      <c r="Q5" s="38"/>
      <c r="R5" s="38"/>
      <c r="S5" s="3"/>
      <c r="T5" s="38"/>
      <c r="U5" s="38"/>
      <c r="V5" s="3"/>
      <c r="W5" s="3"/>
      <c r="X5" s="3"/>
      <c r="Y5" s="3"/>
      <c r="Z5" s="38"/>
      <c r="AA5" s="38"/>
      <c r="AB5" s="3"/>
      <c r="AC5" s="38"/>
      <c r="AD5" s="38"/>
      <c r="AE5" s="36"/>
      <c r="AF5"/>
      <c r="AG5" s="36"/>
      <c r="AH5" s="36"/>
      <c r="AI5" s="36"/>
      <c r="AJ5" s="36"/>
      <c r="AK5"/>
      <c r="AL5"/>
      <c r="AM5"/>
      <c r="AN5"/>
      <c r="AO5"/>
    </row>
    <row r="6" spans="1:41" ht="12.75">
      <c r="A6" s="73" t="s">
        <v>81</v>
      </c>
      <c r="B6" s="74"/>
      <c r="C6" s="74"/>
      <c r="D6" s="74"/>
      <c r="E6" s="74"/>
      <c r="F6" s="74"/>
      <c r="G6" s="74"/>
      <c r="H6" s="74"/>
      <c r="I6" s="74"/>
      <c r="J6" s="74"/>
      <c r="K6" s="75"/>
      <c r="L6" s="75"/>
      <c r="M6" s="75"/>
      <c r="N6" s="46"/>
      <c r="O6" s="25"/>
      <c r="P6" s="46"/>
      <c r="Q6" s="38"/>
      <c r="R6" s="38"/>
      <c r="S6" s="3"/>
      <c r="T6" s="38"/>
      <c r="U6" s="38"/>
      <c r="V6" s="3"/>
      <c r="W6" s="3"/>
      <c r="X6" s="3"/>
      <c r="Y6" s="3"/>
      <c r="Z6" s="38"/>
      <c r="AA6" s="38"/>
      <c r="AB6" s="3"/>
      <c r="AC6" s="38"/>
      <c r="AD6" s="38"/>
      <c r="AE6" s="36"/>
      <c r="AF6"/>
      <c r="AG6" s="36"/>
      <c r="AH6" s="36"/>
      <c r="AI6" s="36"/>
      <c r="AJ6" s="36"/>
      <c r="AK6"/>
      <c r="AL6"/>
      <c r="AM6"/>
      <c r="AN6"/>
      <c r="AO6"/>
    </row>
    <row r="7" spans="1:41" ht="12.75">
      <c r="A7" s="74"/>
      <c r="B7" s="74"/>
      <c r="C7" s="74"/>
      <c r="D7" s="74"/>
      <c r="E7" s="74"/>
      <c r="F7" s="74"/>
      <c r="G7" s="74"/>
      <c r="H7" s="74"/>
      <c r="I7" s="74"/>
      <c r="J7" s="74"/>
      <c r="K7" s="75"/>
      <c r="L7" s="75"/>
      <c r="M7" s="75"/>
      <c r="N7" s="46"/>
      <c r="O7" s="25"/>
      <c r="P7" s="46"/>
      <c r="Q7" s="35"/>
      <c r="R7" s="35"/>
      <c r="S7" s="1"/>
      <c r="T7" s="35"/>
      <c r="U7" s="35"/>
      <c r="V7" s="1"/>
      <c r="W7" s="1"/>
      <c r="X7" s="1"/>
      <c r="Y7" s="1"/>
      <c r="Z7" s="38"/>
      <c r="AA7" s="38"/>
      <c r="AB7" s="3"/>
      <c r="AC7" s="38"/>
      <c r="AD7" s="38"/>
      <c r="AE7" s="36"/>
      <c r="AF7"/>
      <c r="AG7" s="36"/>
      <c r="AH7" s="36"/>
      <c r="AI7" s="36"/>
      <c r="AJ7" s="36"/>
      <c r="AK7"/>
      <c r="AL7"/>
      <c r="AM7"/>
      <c r="AN7"/>
      <c r="AO7"/>
    </row>
    <row r="8" spans="1:41" ht="39" customHeight="1">
      <c r="A8" s="74"/>
      <c r="B8" s="74"/>
      <c r="C8" s="74"/>
      <c r="D8" s="74"/>
      <c r="E8" s="74"/>
      <c r="F8" s="74"/>
      <c r="G8" s="74"/>
      <c r="H8" s="74"/>
      <c r="I8" s="74"/>
      <c r="J8" s="74"/>
      <c r="K8" s="75"/>
      <c r="L8" s="75"/>
      <c r="M8" s="75"/>
      <c r="N8" s="46"/>
      <c r="O8" s="25"/>
      <c r="P8" s="46"/>
      <c r="Q8" s="38"/>
      <c r="R8" s="38"/>
      <c r="S8" s="3"/>
      <c r="T8" s="38"/>
      <c r="U8" s="38"/>
      <c r="V8" s="3"/>
      <c r="W8" s="3"/>
      <c r="X8" s="3"/>
      <c r="Y8" s="3"/>
      <c r="Z8" s="38"/>
      <c r="AA8" s="38"/>
      <c r="AB8" s="3"/>
      <c r="AC8" s="38"/>
      <c r="AD8" s="38"/>
      <c r="AE8" s="36"/>
      <c r="AF8"/>
      <c r="AG8" s="36"/>
      <c r="AH8" s="36"/>
      <c r="AI8" s="36"/>
      <c r="AJ8" s="36"/>
      <c r="AK8"/>
      <c r="AL8"/>
      <c r="AM8"/>
      <c r="AN8"/>
      <c r="AO8"/>
    </row>
    <row r="9" spans="1:41" ht="12.75">
      <c r="A9" s="4"/>
      <c r="B9" s="4"/>
      <c r="C9" s="4"/>
      <c r="D9" s="4"/>
      <c r="E9" s="4"/>
      <c r="F9" s="4"/>
      <c r="G9" s="4"/>
      <c r="H9" s="4"/>
      <c r="I9" s="4"/>
      <c r="J9" s="37"/>
      <c r="K9" s="38"/>
      <c r="L9" s="38"/>
      <c r="M9" s="39"/>
      <c r="N9" s="39"/>
      <c r="O9" s="5"/>
      <c r="P9" s="39"/>
      <c r="Q9" s="38"/>
      <c r="R9" s="38"/>
      <c r="S9" s="3"/>
      <c r="T9" s="38"/>
      <c r="U9" s="38"/>
      <c r="V9" s="3"/>
      <c r="W9" s="3"/>
      <c r="X9" s="3"/>
      <c r="Y9" s="3"/>
      <c r="Z9" s="38"/>
      <c r="AA9" s="38"/>
      <c r="AB9" s="3"/>
      <c r="AC9" s="38"/>
      <c r="AD9" s="38"/>
      <c r="AE9" s="36"/>
      <c r="AF9"/>
      <c r="AG9" s="36"/>
      <c r="AH9" s="36"/>
      <c r="AI9" s="36"/>
      <c r="AJ9" s="36"/>
      <c r="AK9"/>
      <c r="AL9"/>
      <c r="AM9"/>
      <c r="AN9"/>
      <c r="AO9"/>
    </row>
    <row r="10" spans="1:41" ht="18">
      <c r="A10" s="76" t="s">
        <v>82</v>
      </c>
      <c r="B10" s="77"/>
      <c r="C10" s="77"/>
      <c r="D10" s="77"/>
      <c r="E10" s="77"/>
      <c r="F10" s="77"/>
      <c r="G10" s="77"/>
      <c r="H10" s="77"/>
      <c r="I10" s="77"/>
      <c r="J10" s="77"/>
      <c r="K10" s="39"/>
      <c r="L10" s="39"/>
      <c r="M10" s="39"/>
      <c r="N10" s="39"/>
      <c r="O10" s="5"/>
      <c r="P10" s="39"/>
      <c r="Q10" s="39"/>
      <c r="R10" s="39"/>
      <c r="S10" s="5"/>
      <c r="T10" s="39"/>
      <c r="U10" s="39"/>
      <c r="V10" s="5"/>
      <c r="W10" s="5"/>
      <c r="X10" s="5"/>
      <c r="Y10" s="5"/>
      <c r="Z10" s="39"/>
      <c r="AA10" s="39"/>
      <c r="AB10" s="5"/>
      <c r="AC10" s="39"/>
      <c r="AD10" s="39"/>
      <c r="AE10" s="36"/>
      <c r="AF10"/>
      <c r="AG10" s="36"/>
      <c r="AH10" s="36"/>
      <c r="AI10" s="36"/>
      <c r="AJ10" s="36"/>
      <c r="AK10"/>
      <c r="AL10"/>
      <c r="AM10"/>
      <c r="AN10"/>
      <c r="AO10"/>
    </row>
    <row r="11" spans="1:41"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6">
        <v>37</v>
      </c>
      <c r="AL11" s="6">
        <v>38</v>
      </c>
      <c r="AM11" s="6">
        <v>39</v>
      </c>
      <c r="AN11" s="6">
        <v>40</v>
      </c>
      <c r="AO11" s="6">
        <v>41</v>
      </c>
    </row>
    <row r="12" spans="1:41" ht="12.75">
      <c r="A12" s="7"/>
      <c r="B12" s="8"/>
      <c r="C12" s="8"/>
      <c r="D12" s="2"/>
      <c r="E12" s="2"/>
      <c r="F12" s="2"/>
      <c r="G12" s="8"/>
      <c r="H12" s="22"/>
      <c r="I12" s="9"/>
      <c r="J12" s="40" t="s">
        <v>11</v>
      </c>
      <c r="K12" s="78" t="s">
        <v>1</v>
      </c>
      <c r="L12" s="79"/>
      <c r="M12" s="80"/>
      <c r="N12" s="47"/>
      <c r="O12" s="8" t="s">
        <v>56</v>
      </c>
      <c r="P12" s="47"/>
      <c r="Q12" s="50" t="s">
        <v>2</v>
      </c>
      <c r="R12" s="53"/>
      <c r="S12" s="13" t="s">
        <v>58</v>
      </c>
      <c r="T12" s="53"/>
      <c r="U12" s="53" t="s">
        <v>3</v>
      </c>
      <c r="V12" s="14" t="s">
        <v>4</v>
      </c>
      <c r="W12" s="12" t="s">
        <v>5</v>
      </c>
      <c r="X12" s="12" t="s">
        <v>6</v>
      </c>
      <c r="Y12" s="12" t="s">
        <v>7</v>
      </c>
      <c r="Z12" s="57" t="s">
        <v>8</v>
      </c>
      <c r="AA12" s="57" t="s">
        <v>73</v>
      </c>
      <c r="AB12" s="12" t="s">
        <v>9</v>
      </c>
      <c r="AC12" s="57" t="s">
        <v>74</v>
      </c>
      <c r="AD12" s="49" t="s">
        <v>75</v>
      </c>
      <c r="AE12" s="59"/>
      <c r="AF12" s="30" t="s">
        <v>69</v>
      </c>
      <c r="AG12" s="59"/>
      <c r="AH12" s="59" t="s">
        <v>77</v>
      </c>
      <c r="AI12" s="36"/>
      <c r="AJ12" s="59" t="s">
        <v>78</v>
      </c>
      <c r="AK12" s="20"/>
      <c r="AL12" s="20" t="s">
        <v>89</v>
      </c>
      <c r="AM12" s="20"/>
      <c r="AN12" s="28" t="s">
        <v>84</v>
      </c>
      <c r="AO12" s="28" t="s">
        <v>85</v>
      </c>
    </row>
    <row r="13" spans="1:41" ht="12.75">
      <c r="A13" s="15" t="s">
        <v>10</v>
      </c>
      <c r="B13" s="8"/>
      <c r="C13" s="8"/>
      <c r="D13" s="8"/>
      <c r="E13" s="8"/>
      <c r="F13" s="8"/>
      <c r="G13" s="10"/>
      <c r="H13" s="23"/>
      <c r="I13" s="9"/>
      <c r="J13" s="40" t="s">
        <v>25</v>
      </c>
      <c r="K13" s="63">
        <v>2020</v>
      </c>
      <c r="L13" s="64">
        <v>2022</v>
      </c>
      <c r="M13" s="64">
        <v>2021</v>
      </c>
      <c r="N13" s="48"/>
      <c r="O13" s="27"/>
      <c r="P13" s="41" t="s">
        <v>12</v>
      </c>
      <c r="Q13" s="42" t="s">
        <v>29</v>
      </c>
      <c r="R13" s="41" t="s">
        <v>30</v>
      </c>
      <c r="S13" s="8" t="s">
        <v>30</v>
      </c>
      <c r="T13" s="41" t="s">
        <v>30</v>
      </c>
      <c r="U13" s="42" t="s">
        <v>61</v>
      </c>
      <c r="V13" s="2" t="s">
        <v>31</v>
      </c>
      <c r="W13" s="8" t="s">
        <v>13</v>
      </c>
      <c r="X13" s="2"/>
      <c r="Y13"/>
      <c r="Z13" s="58"/>
      <c r="AA13" s="41" t="s">
        <v>12</v>
      </c>
      <c r="AB13" s="8" t="s">
        <v>14</v>
      </c>
      <c r="AC13" s="41" t="s">
        <v>15</v>
      </c>
      <c r="AD13" s="41" t="s">
        <v>16</v>
      </c>
      <c r="AE13" s="54" t="s">
        <v>66</v>
      </c>
      <c r="AF13" s="30" t="s">
        <v>70</v>
      </c>
      <c r="AG13" s="54" t="s">
        <v>79</v>
      </c>
      <c r="AH13" s="54" t="s">
        <v>79</v>
      </c>
      <c r="AI13" s="54" t="s">
        <v>79</v>
      </c>
      <c r="AJ13" s="54" t="s">
        <v>79</v>
      </c>
      <c r="AK13" s="22" t="s">
        <v>86</v>
      </c>
      <c r="AL13" s="22" t="s">
        <v>86</v>
      </c>
      <c r="AM13" s="22" t="s">
        <v>86</v>
      </c>
      <c r="AN13" s="22" t="s">
        <v>86</v>
      </c>
      <c r="AO13" s="22" t="s">
        <v>86</v>
      </c>
    </row>
    <row r="14" spans="1:41" ht="12.75">
      <c r="A14" s="8" t="s">
        <v>17</v>
      </c>
      <c r="B14" s="7"/>
      <c r="C14" s="8" t="s">
        <v>18</v>
      </c>
      <c r="D14" s="8" t="s">
        <v>19</v>
      </c>
      <c r="E14" s="8" t="s">
        <v>20</v>
      </c>
      <c r="F14" s="8" t="s">
        <v>21</v>
      </c>
      <c r="G14" s="8" t="s">
        <v>22</v>
      </c>
      <c r="H14" s="22" t="s">
        <v>23</v>
      </c>
      <c r="I14" s="9" t="s">
        <v>24</v>
      </c>
      <c r="J14" s="40" t="s">
        <v>44</v>
      </c>
      <c r="K14" s="43" t="s">
        <v>45</v>
      </c>
      <c r="L14" s="43" t="s">
        <v>46</v>
      </c>
      <c r="M14" s="42" t="s">
        <v>47</v>
      </c>
      <c r="N14" s="41" t="s">
        <v>26</v>
      </c>
      <c r="O14" s="8" t="s">
        <v>27</v>
      </c>
      <c r="P14" s="41" t="s">
        <v>28</v>
      </c>
      <c r="Q14" s="51" t="s">
        <v>48</v>
      </c>
      <c r="R14" s="54" t="s">
        <v>26</v>
      </c>
      <c r="S14" s="22" t="s">
        <v>27</v>
      </c>
      <c r="T14" s="54" t="s">
        <v>59</v>
      </c>
      <c r="U14" s="55" t="s">
        <v>76</v>
      </c>
      <c r="V14" s="15" t="s">
        <v>50</v>
      </c>
      <c r="W14" s="8" t="s">
        <v>32</v>
      </c>
      <c r="X14" s="16" t="s">
        <v>33</v>
      </c>
      <c r="Y14" s="2" t="s">
        <v>34</v>
      </c>
      <c r="Z14" s="58" t="s">
        <v>65</v>
      </c>
      <c r="AA14" s="58" t="s">
        <v>28</v>
      </c>
      <c r="AB14" s="8" t="s">
        <v>35</v>
      </c>
      <c r="AC14" s="41" t="s">
        <v>35</v>
      </c>
      <c r="AD14" s="41" t="s">
        <v>36</v>
      </c>
      <c r="AE14" s="54" t="s">
        <v>67</v>
      </c>
      <c r="AF14" s="30" t="s">
        <v>71</v>
      </c>
      <c r="AG14" s="58" t="s">
        <v>26</v>
      </c>
      <c r="AH14" s="54" t="s">
        <v>27</v>
      </c>
      <c r="AI14" s="54" t="s">
        <v>59</v>
      </c>
      <c r="AJ14" s="54" t="s">
        <v>76</v>
      </c>
      <c r="AK14" s="22" t="s">
        <v>26</v>
      </c>
      <c r="AL14" s="22" t="s">
        <v>27</v>
      </c>
      <c r="AM14" s="22" t="s">
        <v>59</v>
      </c>
      <c r="AN14" s="22" t="s">
        <v>90</v>
      </c>
      <c r="AO14" s="22" t="s">
        <v>87</v>
      </c>
    </row>
    <row r="15" spans="1:41" ht="13.5" customHeight="1">
      <c r="A15" s="17" t="s">
        <v>37</v>
      </c>
      <c r="B15" s="18" t="s">
        <v>38</v>
      </c>
      <c r="C15" s="18" t="s">
        <v>39</v>
      </c>
      <c r="D15" s="11" t="s">
        <v>40</v>
      </c>
      <c r="E15" s="11" t="s">
        <v>41</v>
      </c>
      <c r="F15" s="11" t="s">
        <v>42</v>
      </c>
      <c r="G15" s="18" t="s">
        <v>43</v>
      </c>
      <c r="H15" s="24" t="s">
        <v>43</v>
      </c>
      <c r="I15" s="14" t="s">
        <v>43</v>
      </c>
      <c r="J15" s="44" t="s">
        <v>55</v>
      </c>
      <c r="K15" s="45"/>
      <c r="L15" s="45"/>
      <c r="M15" s="44" t="s">
        <v>62</v>
      </c>
      <c r="N15" s="49" t="s">
        <v>48</v>
      </c>
      <c r="O15" s="11" t="s">
        <v>57</v>
      </c>
      <c r="P15" s="49" t="s">
        <v>49</v>
      </c>
      <c r="Q15" s="52" t="s">
        <v>63</v>
      </c>
      <c r="R15" s="49" t="s">
        <v>48</v>
      </c>
      <c r="S15" s="11" t="s">
        <v>60</v>
      </c>
      <c r="T15" s="49" t="s">
        <v>49</v>
      </c>
      <c r="U15" s="56" t="s">
        <v>64</v>
      </c>
      <c r="V15" s="32" t="s">
        <v>88</v>
      </c>
      <c r="W15" s="18" t="s">
        <v>51</v>
      </c>
      <c r="X15" s="18" t="s">
        <v>51</v>
      </c>
      <c r="Y15" s="19" t="s">
        <v>52</v>
      </c>
      <c r="Z15" s="59" t="s">
        <v>53</v>
      </c>
      <c r="AA15" s="60" t="s">
        <v>49</v>
      </c>
      <c r="AB15" s="18" t="s">
        <v>54</v>
      </c>
      <c r="AC15" s="60" t="s">
        <v>54</v>
      </c>
      <c r="AD15" s="60" t="s">
        <v>48</v>
      </c>
      <c r="AE15" s="61" t="s">
        <v>68</v>
      </c>
      <c r="AF15" s="31" t="s">
        <v>72</v>
      </c>
      <c r="AG15" s="59" t="s">
        <v>48</v>
      </c>
      <c r="AH15" s="61" t="s">
        <v>60</v>
      </c>
      <c r="AI15" s="61" t="s">
        <v>49</v>
      </c>
      <c r="AJ15" s="59" t="s">
        <v>80</v>
      </c>
      <c r="AK15" s="20" t="s">
        <v>48</v>
      </c>
      <c r="AL15" s="20" t="s">
        <v>60</v>
      </c>
      <c r="AM15" s="20" t="s">
        <v>49</v>
      </c>
      <c r="AN15" s="28" t="s">
        <v>91</v>
      </c>
      <c r="AO15" s="28" t="s">
        <v>51</v>
      </c>
    </row>
    <row r="16" spans="7:41" ht="12.75">
      <c r="G16"/>
      <c r="H16"/>
      <c r="I16"/>
      <c r="J16" s="36"/>
      <c r="K16" s="36"/>
      <c r="L16" s="36"/>
      <c r="M16" s="36"/>
      <c r="N16" s="36"/>
      <c r="O16"/>
      <c r="P16" s="36"/>
      <c r="Q16" s="36"/>
      <c r="R16" s="36"/>
      <c r="S16"/>
      <c r="T16" s="36"/>
      <c r="U16" s="36"/>
      <c r="V16"/>
      <c r="W16"/>
      <c r="X16"/>
      <c r="Y16"/>
      <c r="Z16" s="36"/>
      <c r="AA16" s="36"/>
      <c r="AB16"/>
      <c r="AC16" s="36"/>
      <c r="AD16" s="36"/>
      <c r="AE16" s="62"/>
      <c r="AF16"/>
      <c r="AG16" s="36"/>
      <c r="AH16" s="36"/>
      <c r="AI16" s="36"/>
      <c r="AJ16" s="36"/>
      <c r="AK16"/>
      <c r="AL16"/>
      <c r="AM16"/>
      <c r="AN16"/>
      <c r="AO16"/>
    </row>
    <row r="17" spans="7:41" ht="12.75">
      <c r="G17"/>
      <c r="H17"/>
      <c r="I17"/>
      <c r="J17" s="36"/>
      <c r="K17" s="36"/>
      <c r="L17" s="36"/>
      <c r="M17" s="36"/>
      <c r="N17" s="36"/>
      <c r="O17"/>
      <c r="P17" s="36"/>
      <c r="Q17" s="36"/>
      <c r="R17" s="36"/>
      <c r="S17"/>
      <c r="T17" s="36"/>
      <c r="U17" s="36"/>
      <c r="V17"/>
      <c r="W17"/>
      <c r="X17"/>
      <c r="Y17"/>
      <c r="Z17" s="36"/>
      <c r="AA17" s="36"/>
      <c r="AB17"/>
      <c r="AC17" s="36"/>
      <c r="AD17" s="36"/>
      <c r="AE17" s="62"/>
      <c r="AF17"/>
      <c r="AG17" s="36"/>
      <c r="AH17" s="36"/>
      <c r="AI17" s="36"/>
      <c r="AJ17" s="36"/>
      <c r="AK17"/>
      <c r="AL17"/>
      <c r="AM17"/>
      <c r="AN17"/>
      <c r="AO17"/>
    </row>
    <row r="18" spans="1:41" s="68" customFormat="1" ht="12.75">
      <c r="A18" s="67" t="s">
        <v>92</v>
      </c>
      <c r="B18" s="68" t="s">
        <v>93</v>
      </c>
      <c r="C18" s="67" t="s">
        <v>94</v>
      </c>
      <c r="G18" s="69">
        <v>44279</v>
      </c>
      <c r="H18" s="69">
        <v>44278</v>
      </c>
      <c r="I18" s="69">
        <v>44285</v>
      </c>
      <c r="J18" s="70">
        <f>+K18+L18+M18</f>
        <v>0.08792</v>
      </c>
      <c r="K18" s="70"/>
      <c r="L18" s="70"/>
      <c r="M18" s="70">
        <f>+N18+O18+V18+Z18+AB18+AD18</f>
        <v>0.08792</v>
      </c>
      <c r="N18" s="70">
        <v>0.08792</v>
      </c>
      <c r="O18" s="71"/>
      <c r="P18" s="70"/>
      <c r="Q18" s="70">
        <f>+N18+O18+P18</f>
        <v>0.08792</v>
      </c>
      <c r="R18" s="70">
        <v>0.00673467</v>
      </c>
      <c r="S18" s="71"/>
      <c r="T18" s="70"/>
      <c r="U18" s="70">
        <f>+R18+S18+T18</f>
        <v>0.00673467</v>
      </c>
      <c r="V18" s="71"/>
      <c r="W18" s="71"/>
      <c r="X18" s="71"/>
      <c r="Y18" s="71"/>
      <c r="Z18" s="70"/>
      <c r="AA18" s="70"/>
      <c r="AB18" s="70"/>
      <c r="AC18" s="70"/>
      <c r="AD18" s="70"/>
      <c r="AE18" s="70"/>
      <c r="AF18" s="70"/>
      <c r="AG18" s="70"/>
      <c r="AH18" s="71"/>
      <c r="AI18" s="70"/>
      <c r="AJ18" s="70">
        <f>+AG18+AH18+AI18</f>
        <v>0</v>
      </c>
      <c r="AK18" s="70"/>
      <c r="AL18" s="71"/>
      <c r="AM18" s="70"/>
      <c r="AN18" s="70">
        <f>+AK18+AL18+AM18</f>
        <v>0</v>
      </c>
      <c r="AO18" s="70"/>
    </row>
    <row r="19" spans="1:40" ht="12.75">
      <c r="A19" t="s">
        <v>92</v>
      </c>
      <c r="B19" t="s">
        <v>93</v>
      </c>
      <c r="C19" t="s">
        <v>94</v>
      </c>
      <c r="G19" s="34">
        <v>44370</v>
      </c>
      <c r="H19" s="34">
        <v>44369</v>
      </c>
      <c r="I19" s="34">
        <v>44376</v>
      </c>
      <c r="J19" s="70">
        <f aca="true" t="shared" si="1" ref="J19:J82">+K19+L19+M19</f>
        <v>0.08826</v>
      </c>
      <c r="M19" s="70">
        <f aca="true" t="shared" si="2" ref="M19:M82">+N19+O19+V19+Z19+AB19+AD19</f>
        <v>0.08826</v>
      </c>
      <c r="N19" s="65">
        <v>0.08826</v>
      </c>
      <c r="Q19" s="70">
        <f aca="true" t="shared" si="3" ref="Q19:Q82">+N19+O19+P19</f>
        <v>0.08826</v>
      </c>
      <c r="R19" s="65">
        <v>0.00676072</v>
      </c>
      <c r="U19" s="70">
        <f aca="true" t="shared" si="4" ref="U19:U82">+R19+S19+T19</f>
        <v>0.00676072</v>
      </c>
      <c r="AJ19" s="70">
        <f aca="true" t="shared" si="5" ref="AJ19:AJ82">+AG19+AH19+AI19</f>
        <v>0</v>
      </c>
      <c r="AN19" s="70">
        <f aca="true" t="shared" si="6" ref="AN19:AN82">+AK19+AL19+AM19</f>
        <v>0</v>
      </c>
    </row>
    <row r="20" spans="1:40" ht="12.75">
      <c r="A20" t="s">
        <v>95</v>
      </c>
      <c r="B20" t="s">
        <v>96</v>
      </c>
      <c r="C20" t="s">
        <v>97</v>
      </c>
      <c r="G20" s="34">
        <v>44279</v>
      </c>
      <c r="H20" s="34">
        <v>44278</v>
      </c>
      <c r="I20" s="34">
        <v>44285</v>
      </c>
      <c r="J20" s="70">
        <f t="shared" si="1"/>
        <v>0.18195</v>
      </c>
      <c r="M20" s="70">
        <f t="shared" si="2"/>
        <v>0.18195</v>
      </c>
      <c r="N20" s="65">
        <v>0.18195</v>
      </c>
      <c r="Q20" s="70">
        <f t="shared" si="3"/>
        <v>0.18195</v>
      </c>
      <c r="R20" s="65">
        <v>0.02776557</v>
      </c>
      <c r="U20" s="70">
        <f t="shared" si="4"/>
        <v>0.02776557</v>
      </c>
      <c r="AJ20" s="70">
        <f t="shared" si="5"/>
        <v>0</v>
      </c>
      <c r="AN20" s="70">
        <f t="shared" si="6"/>
        <v>0</v>
      </c>
    </row>
    <row r="21" spans="1:40" ht="12.75">
      <c r="A21" t="s">
        <v>95</v>
      </c>
      <c r="B21" t="s">
        <v>96</v>
      </c>
      <c r="C21" t="s">
        <v>97</v>
      </c>
      <c r="G21" s="34">
        <v>44370</v>
      </c>
      <c r="H21" s="34">
        <v>44369</v>
      </c>
      <c r="I21" s="34">
        <v>44376</v>
      </c>
      <c r="J21" s="70">
        <f t="shared" si="1"/>
        <v>0.26423</v>
      </c>
      <c r="M21" s="70">
        <f t="shared" si="2"/>
        <v>0.26423</v>
      </c>
      <c r="N21" s="65">
        <v>0.26423</v>
      </c>
      <c r="Q21" s="70">
        <f t="shared" si="3"/>
        <v>0.26423</v>
      </c>
      <c r="R21" s="65">
        <v>0.0403215</v>
      </c>
      <c r="U21" s="70">
        <f t="shared" si="4"/>
        <v>0.0403215</v>
      </c>
      <c r="AJ21" s="70">
        <f t="shared" si="5"/>
        <v>0</v>
      </c>
      <c r="AN21" s="70">
        <f t="shared" si="6"/>
        <v>0</v>
      </c>
    </row>
    <row r="22" spans="1:40" ht="12.75">
      <c r="A22" t="s">
        <v>98</v>
      </c>
      <c r="B22" t="s">
        <v>99</v>
      </c>
      <c r="C22" t="s">
        <v>100</v>
      </c>
      <c r="G22" s="34">
        <v>44279</v>
      </c>
      <c r="H22" s="34">
        <v>44278</v>
      </c>
      <c r="I22" s="34">
        <v>44285</v>
      </c>
      <c r="J22" s="70">
        <f t="shared" si="1"/>
        <v>0.09575</v>
      </c>
      <c r="M22" s="70">
        <f t="shared" si="2"/>
        <v>0.09575</v>
      </c>
      <c r="N22" s="65">
        <v>0.09575</v>
      </c>
      <c r="Q22" s="70">
        <f t="shared" si="3"/>
        <v>0.09575</v>
      </c>
      <c r="R22" s="65">
        <v>0.00703763</v>
      </c>
      <c r="U22" s="70">
        <f t="shared" si="4"/>
        <v>0.00703763</v>
      </c>
      <c r="AJ22" s="70">
        <f t="shared" si="5"/>
        <v>0</v>
      </c>
      <c r="AN22" s="70">
        <f t="shared" si="6"/>
        <v>0</v>
      </c>
    </row>
    <row r="23" spans="1:40" ht="12.75">
      <c r="A23" t="s">
        <v>98</v>
      </c>
      <c r="B23" t="s">
        <v>99</v>
      </c>
      <c r="C23" t="s">
        <v>100</v>
      </c>
      <c r="G23" s="34">
        <v>44370</v>
      </c>
      <c r="H23" s="34">
        <v>44369</v>
      </c>
      <c r="I23" s="34">
        <v>44376</v>
      </c>
      <c r="J23" s="70">
        <f t="shared" si="1"/>
        <v>0.23514</v>
      </c>
      <c r="M23" s="70">
        <f t="shared" si="2"/>
        <v>0.23514</v>
      </c>
      <c r="N23" s="65">
        <v>0.23514</v>
      </c>
      <c r="Q23" s="70">
        <f t="shared" si="3"/>
        <v>0.23514</v>
      </c>
      <c r="R23" s="65">
        <v>0.01728279</v>
      </c>
      <c r="U23" s="70">
        <f t="shared" si="4"/>
        <v>0.01728279</v>
      </c>
      <c r="AJ23" s="70">
        <f t="shared" si="5"/>
        <v>0</v>
      </c>
      <c r="AN23" s="70">
        <f t="shared" si="6"/>
        <v>0</v>
      </c>
    </row>
    <row r="24" spans="1:40" ht="12.75">
      <c r="A24" t="s">
        <v>101</v>
      </c>
      <c r="B24" s="72" t="s">
        <v>102</v>
      </c>
      <c r="C24" t="s">
        <v>103</v>
      </c>
      <c r="G24" s="34">
        <v>44552</v>
      </c>
      <c r="H24" s="34">
        <v>44551</v>
      </c>
      <c r="I24" s="34">
        <v>44559</v>
      </c>
      <c r="J24" s="70">
        <f t="shared" si="1"/>
        <v>3.01016</v>
      </c>
      <c r="M24" s="70">
        <f t="shared" si="2"/>
        <v>3.01016</v>
      </c>
      <c r="N24" s="65">
        <v>3.01016</v>
      </c>
      <c r="Q24" s="70">
        <f t="shared" si="3"/>
        <v>3.01016</v>
      </c>
      <c r="U24" s="70">
        <f t="shared" si="4"/>
        <v>0</v>
      </c>
      <c r="AJ24" s="70">
        <f t="shared" si="5"/>
        <v>0</v>
      </c>
      <c r="AN24" s="70">
        <f t="shared" si="6"/>
        <v>0</v>
      </c>
    </row>
    <row r="25" spans="1:40" ht="12.75">
      <c r="A25" t="s">
        <v>104</v>
      </c>
      <c r="B25" t="s">
        <v>105</v>
      </c>
      <c r="C25" t="s">
        <v>106</v>
      </c>
      <c r="E25" t="s">
        <v>107</v>
      </c>
      <c r="G25" s="34">
        <v>44279</v>
      </c>
      <c r="H25" s="34">
        <v>44278</v>
      </c>
      <c r="I25" s="34">
        <v>44285</v>
      </c>
      <c r="J25" s="70">
        <f t="shared" si="1"/>
        <v>0.01519</v>
      </c>
      <c r="M25" s="70">
        <f t="shared" si="2"/>
        <v>0.01519</v>
      </c>
      <c r="N25" s="65">
        <v>0.01330414</v>
      </c>
      <c r="Q25" s="70">
        <f t="shared" si="3"/>
        <v>0.01330414</v>
      </c>
      <c r="R25" s="65">
        <v>0.01330414</v>
      </c>
      <c r="U25" s="70">
        <f t="shared" si="4"/>
        <v>0.01330414</v>
      </c>
      <c r="Z25" s="65">
        <v>0.00188586</v>
      </c>
      <c r="AJ25" s="70">
        <f t="shared" si="5"/>
        <v>0</v>
      </c>
      <c r="AN25" s="70">
        <f t="shared" si="6"/>
        <v>0</v>
      </c>
    </row>
    <row r="26" spans="1:40" ht="12.75">
      <c r="A26" t="s">
        <v>104</v>
      </c>
      <c r="B26" t="s">
        <v>105</v>
      </c>
      <c r="C26" t="s">
        <v>106</v>
      </c>
      <c r="E26" t="s">
        <v>107</v>
      </c>
      <c r="G26" s="34">
        <v>44370</v>
      </c>
      <c r="H26" s="34">
        <v>44369</v>
      </c>
      <c r="I26" s="34">
        <v>44376</v>
      </c>
      <c r="J26" s="70">
        <f t="shared" si="1"/>
        <v>0.01436</v>
      </c>
      <c r="M26" s="70">
        <f t="shared" si="2"/>
        <v>0.01436</v>
      </c>
      <c r="N26" s="65">
        <v>0.01257719</v>
      </c>
      <c r="Q26" s="70">
        <f t="shared" si="3"/>
        <v>0.01257719</v>
      </c>
      <c r="R26" s="65">
        <v>0.01257719</v>
      </c>
      <c r="U26" s="70">
        <f t="shared" si="4"/>
        <v>0.01257719</v>
      </c>
      <c r="Z26" s="65">
        <v>0.00178281</v>
      </c>
      <c r="AJ26" s="70">
        <f t="shared" si="5"/>
        <v>0</v>
      </c>
      <c r="AN26" s="70">
        <f t="shared" si="6"/>
        <v>0</v>
      </c>
    </row>
    <row r="27" spans="1:40" ht="12.75">
      <c r="A27" t="s">
        <v>104</v>
      </c>
      <c r="B27" t="s">
        <v>105</v>
      </c>
      <c r="C27" t="s">
        <v>106</v>
      </c>
      <c r="E27" t="s">
        <v>107</v>
      </c>
      <c r="G27" s="34">
        <v>44461</v>
      </c>
      <c r="H27" s="34">
        <v>44460</v>
      </c>
      <c r="I27" s="34">
        <v>44467</v>
      </c>
      <c r="J27" s="70">
        <f t="shared" si="1"/>
        <v>0.00545</v>
      </c>
      <c r="M27" s="70">
        <f t="shared" si="2"/>
        <v>0.00545</v>
      </c>
      <c r="N27" s="65">
        <v>0.00477338</v>
      </c>
      <c r="Q27" s="70">
        <f t="shared" si="3"/>
        <v>0.00477338</v>
      </c>
      <c r="R27" s="65">
        <v>0.00477338</v>
      </c>
      <c r="U27" s="70">
        <f t="shared" si="4"/>
        <v>0.00477338</v>
      </c>
      <c r="Z27" s="65">
        <v>0.00067662</v>
      </c>
      <c r="AJ27" s="70">
        <f t="shared" si="5"/>
        <v>0</v>
      </c>
      <c r="AN27" s="70">
        <f t="shared" si="6"/>
        <v>0</v>
      </c>
    </row>
    <row r="28" spans="1:40" ht="12.75">
      <c r="A28" t="s">
        <v>104</v>
      </c>
      <c r="B28" t="s">
        <v>105</v>
      </c>
      <c r="C28" t="s">
        <v>106</v>
      </c>
      <c r="G28" s="34">
        <v>44552</v>
      </c>
      <c r="H28" s="34">
        <v>44551</v>
      </c>
      <c r="I28" s="34">
        <v>44559</v>
      </c>
      <c r="J28" s="70">
        <f t="shared" si="1"/>
        <v>0.00158</v>
      </c>
      <c r="M28" s="70">
        <f t="shared" si="2"/>
        <v>0.00158</v>
      </c>
      <c r="N28" s="65">
        <v>0.00158</v>
      </c>
      <c r="Q28" s="70">
        <f t="shared" si="3"/>
        <v>0.00158</v>
      </c>
      <c r="R28" s="65">
        <v>0.00158</v>
      </c>
      <c r="U28" s="70">
        <f t="shared" si="4"/>
        <v>0.00158</v>
      </c>
      <c r="AJ28" s="70">
        <f t="shared" si="5"/>
        <v>0</v>
      </c>
      <c r="AN28" s="70">
        <f t="shared" si="6"/>
        <v>0</v>
      </c>
    </row>
    <row r="29" spans="1:40" ht="12.75">
      <c r="A29" t="s">
        <v>108</v>
      </c>
      <c r="B29" t="s">
        <v>109</v>
      </c>
      <c r="C29" t="s">
        <v>110</v>
      </c>
      <c r="G29" s="34">
        <v>44461</v>
      </c>
      <c r="H29" s="34">
        <v>44460</v>
      </c>
      <c r="I29" s="34">
        <v>44467</v>
      </c>
      <c r="J29" s="70">
        <f t="shared" si="1"/>
        <v>0.0242</v>
      </c>
      <c r="M29" s="70">
        <f t="shared" si="2"/>
        <v>0.0242</v>
      </c>
      <c r="N29" s="65">
        <v>0.0242</v>
      </c>
      <c r="Q29" s="70">
        <f t="shared" si="3"/>
        <v>0.0242</v>
      </c>
      <c r="R29" s="65">
        <v>0.02126212</v>
      </c>
      <c r="U29" s="70">
        <f t="shared" si="4"/>
        <v>0.02126212</v>
      </c>
      <c r="AJ29" s="70">
        <f t="shared" si="5"/>
        <v>0</v>
      </c>
      <c r="AN29" s="70">
        <f t="shared" si="6"/>
        <v>0</v>
      </c>
    </row>
    <row r="30" spans="1:40" ht="12.75">
      <c r="A30" t="s">
        <v>108</v>
      </c>
      <c r="B30" t="s">
        <v>109</v>
      </c>
      <c r="C30" t="s">
        <v>110</v>
      </c>
      <c r="G30" s="34">
        <v>44540</v>
      </c>
      <c r="H30" s="34">
        <v>44539</v>
      </c>
      <c r="I30" s="34">
        <v>44546</v>
      </c>
      <c r="J30" s="70">
        <f t="shared" si="1"/>
        <v>0.0308</v>
      </c>
      <c r="M30" s="70">
        <f t="shared" si="2"/>
        <v>0.0308</v>
      </c>
      <c r="O30" s="66">
        <v>0.02896</v>
      </c>
      <c r="Q30" s="70">
        <f t="shared" si="3"/>
        <v>0.02896</v>
      </c>
      <c r="S30" s="66">
        <v>0.02544426</v>
      </c>
      <c r="U30" s="70">
        <f t="shared" si="4"/>
        <v>0.02544426</v>
      </c>
      <c r="V30" s="66">
        <v>0.00184</v>
      </c>
      <c r="AJ30" s="70">
        <f t="shared" si="5"/>
        <v>0</v>
      </c>
      <c r="AN30" s="70">
        <f t="shared" si="6"/>
        <v>0</v>
      </c>
    </row>
    <row r="31" spans="1:40" ht="12.75">
      <c r="A31" t="s">
        <v>108</v>
      </c>
      <c r="B31" t="s">
        <v>109</v>
      </c>
      <c r="C31" t="s">
        <v>110</v>
      </c>
      <c r="G31" s="34">
        <v>44552</v>
      </c>
      <c r="H31" s="34">
        <v>44551</v>
      </c>
      <c r="I31" s="34">
        <v>44559</v>
      </c>
      <c r="J31" s="70">
        <f t="shared" si="1"/>
        <v>0.08837</v>
      </c>
      <c r="M31" s="70">
        <f t="shared" si="2"/>
        <v>0.08837</v>
      </c>
      <c r="N31" s="65">
        <v>0.08837</v>
      </c>
      <c r="Q31" s="70">
        <f t="shared" si="3"/>
        <v>0.08837</v>
      </c>
      <c r="R31" s="65">
        <v>0.07764188</v>
      </c>
      <c r="U31" s="70">
        <f t="shared" si="4"/>
        <v>0.07764188</v>
      </c>
      <c r="AJ31" s="70">
        <f t="shared" si="5"/>
        <v>0</v>
      </c>
      <c r="AN31" s="70">
        <f t="shared" si="6"/>
        <v>0</v>
      </c>
    </row>
    <row r="32" spans="1:40" ht="12.75">
      <c r="A32" t="s">
        <v>111</v>
      </c>
      <c r="B32" s="72" t="s">
        <v>112</v>
      </c>
      <c r="C32" t="s">
        <v>113</v>
      </c>
      <c r="G32" s="34">
        <v>44279</v>
      </c>
      <c r="H32" s="34">
        <v>44278</v>
      </c>
      <c r="I32" s="34">
        <v>44285</v>
      </c>
      <c r="J32" s="70">
        <f t="shared" si="1"/>
        <v>0.01278</v>
      </c>
      <c r="M32" s="70">
        <f t="shared" si="2"/>
        <v>0.01278</v>
      </c>
      <c r="N32" s="65">
        <v>0.01278</v>
      </c>
      <c r="Q32" s="70">
        <f t="shared" si="3"/>
        <v>0.01278</v>
      </c>
      <c r="R32" s="65">
        <v>0.00054571</v>
      </c>
      <c r="U32" s="70">
        <f t="shared" si="4"/>
        <v>0.00054571</v>
      </c>
      <c r="AJ32" s="70">
        <f t="shared" si="5"/>
        <v>0</v>
      </c>
      <c r="AN32" s="70">
        <f t="shared" si="6"/>
        <v>0</v>
      </c>
    </row>
    <row r="33" spans="1:40" ht="12.75">
      <c r="A33" t="s">
        <v>111</v>
      </c>
      <c r="B33" s="72" t="s">
        <v>112</v>
      </c>
      <c r="C33" t="s">
        <v>113</v>
      </c>
      <c r="G33" s="34">
        <v>44540</v>
      </c>
      <c r="H33" s="34">
        <v>44539</v>
      </c>
      <c r="I33" s="34">
        <v>44546</v>
      </c>
      <c r="J33" s="70">
        <f t="shared" si="1"/>
        <v>0.3387</v>
      </c>
      <c r="M33" s="70">
        <f t="shared" si="2"/>
        <v>0.3387</v>
      </c>
      <c r="O33" s="66">
        <v>0.3387</v>
      </c>
      <c r="Q33" s="70">
        <f t="shared" si="3"/>
        <v>0.3387</v>
      </c>
      <c r="S33" s="66">
        <v>0.01446</v>
      </c>
      <c r="U33" s="70">
        <f t="shared" si="4"/>
        <v>0.01446</v>
      </c>
      <c r="AJ33" s="70">
        <f t="shared" si="5"/>
        <v>0</v>
      </c>
      <c r="AN33" s="70">
        <f t="shared" si="6"/>
        <v>0</v>
      </c>
    </row>
    <row r="34" spans="1:40" ht="12.75">
      <c r="A34" t="s">
        <v>111</v>
      </c>
      <c r="B34" s="72" t="s">
        <v>112</v>
      </c>
      <c r="C34" t="s">
        <v>113</v>
      </c>
      <c r="G34" s="34">
        <v>44552</v>
      </c>
      <c r="H34" s="34">
        <v>44551</v>
      </c>
      <c r="I34" s="34">
        <v>44559</v>
      </c>
      <c r="J34" s="70">
        <f t="shared" si="1"/>
        <v>0.00167</v>
      </c>
      <c r="M34" s="70">
        <f t="shared" si="2"/>
        <v>0.00167</v>
      </c>
      <c r="N34" s="65">
        <v>0.00167</v>
      </c>
      <c r="Q34" s="70">
        <f t="shared" si="3"/>
        <v>0.00167</v>
      </c>
      <c r="R34" s="65">
        <v>7.131E-05</v>
      </c>
      <c r="U34" s="70">
        <f t="shared" si="4"/>
        <v>7.131E-05</v>
      </c>
      <c r="AJ34" s="70">
        <f t="shared" si="5"/>
        <v>0</v>
      </c>
      <c r="AN34" s="70">
        <f t="shared" si="6"/>
        <v>0</v>
      </c>
    </row>
    <row r="35" spans="1:40" ht="12.75">
      <c r="A35" t="s">
        <v>114</v>
      </c>
      <c r="B35" t="s">
        <v>115</v>
      </c>
      <c r="C35" t="s">
        <v>116</v>
      </c>
      <c r="E35" t="s">
        <v>107</v>
      </c>
      <c r="G35" s="34">
        <v>44370</v>
      </c>
      <c r="H35" s="34">
        <v>44369</v>
      </c>
      <c r="I35" s="34">
        <v>44376</v>
      </c>
      <c r="J35" s="70">
        <f t="shared" si="1"/>
        <v>0.59508</v>
      </c>
      <c r="M35" s="70">
        <f t="shared" si="2"/>
        <v>0.59508</v>
      </c>
      <c r="N35" s="65">
        <v>0.28997767</v>
      </c>
      <c r="Q35" s="70">
        <f t="shared" si="3"/>
        <v>0.28997767</v>
      </c>
      <c r="R35" s="65">
        <v>0.28997767</v>
      </c>
      <c r="U35" s="70">
        <f t="shared" si="4"/>
        <v>0.28997767</v>
      </c>
      <c r="Z35" s="65">
        <v>0.30510233</v>
      </c>
      <c r="AJ35" s="70">
        <f t="shared" si="5"/>
        <v>0</v>
      </c>
      <c r="AN35" s="70">
        <f t="shared" si="6"/>
        <v>0</v>
      </c>
    </row>
    <row r="36" spans="1:40" ht="12.75">
      <c r="A36" t="s">
        <v>114</v>
      </c>
      <c r="B36" t="s">
        <v>115</v>
      </c>
      <c r="C36" t="s">
        <v>116</v>
      </c>
      <c r="G36" s="34">
        <v>44552</v>
      </c>
      <c r="H36" s="34">
        <v>44551</v>
      </c>
      <c r="I36" s="34">
        <v>44559</v>
      </c>
      <c r="J36" s="70">
        <f t="shared" si="1"/>
        <v>3.58843</v>
      </c>
      <c r="M36" s="70">
        <f t="shared" si="2"/>
        <v>3.58843</v>
      </c>
      <c r="N36" s="65">
        <v>3.58843</v>
      </c>
      <c r="Q36" s="70">
        <f t="shared" si="3"/>
        <v>3.58843</v>
      </c>
      <c r="R36" s="65">
        <v>3.58843</v>
      </c>
      <c r="U36" s="70">
        <f t="shared" si="4"/>
        <v>3.58843</v>
      </c>
      <c r="AJ36" s="70">
        <f t="shared" si="5"/>
        <v>0</v>
      </c>
      <c r="AN36" s="70">
        <f t="shared" si="6"/>
        <v>0</v>
      </c>
    </row>
    <row r="37" spans="1:40" ht="12.75">
      <c r="A37" t="s">
        <v>117</v>
      </c>
      <c r="B37" t="s">
        <v>118</v>
      </c>
      <c r="C37" t="s">
        <v>119</v>
      </c>
      <c r="G37" s="34">
        <v>44540</v>
      </c>
      <c r="H37" s="34">
        <v>44539</v>
      </c>
      <c r="I37" s="34">
        <v>44546</v>
      </c>
      <c r="J37" s="70">
        <f t="shared" si="1"/>
        <v>1.01865</v>
      </c>
      <c r="M37" s="70">
        <f t="shared" si="2"/>
        <v>1.01865</v>
      </c>
      <c r="O37" s="66">
        <v>1.01865</v>
      </c>
      <c r="Q37" s="70">
        <f t="shared" si="3"/>
        <v>1.01865</v>
      </c>
      <c r="S37" s="66">
        <v>0.00795</v>
      </c>
      <c r="U37" s="70">
        <f t="shared" si="4"/>
        <v>0.00795</v>
      </c>
      <c r="AJ37" s="70">
        <f t="shared" si="5"/>
        <v>0</v>
      </c>
      <c r="AN37" s="70">
        <f t="shared" si="6"/>
        <v>0</v>
      </c>
    </row>
    <row r="38" spans="1:40" ht="12.75">
      <c r="A38" t="s">
        <v>120</v>
      </c>
      <c r="B38" t="s">
        <v>121</v>
      </c>
      <c r="C38" t="s">
        <v>122</v>
      </c>
      <c r="G38" s="34">
        <v>44540</v>
      </c>
      <c r="H38" s="34">
        <v>44539</v>
      </c>
      <c r="I38" s="34">
        <v>44546</v>
      </c>
      <c r="J38" s="70">
        <f t="shared" si="1"/>
        <v>0.69349</v>
      </c>
      <c r="M38" s="70">
        <f t="shared" si="2"/>
        <v>0.69349</v>
      </c>
      <c r="O38" s="66">
        <v>0.69349</v>
      </c>
      <c r="Q38" s="70">
        <f t="shared" si="3"/>
        <v>0.69349</v>
      </c>
      <c r="S38" s="66">
        <v>0.00825</v>
      </c>
      <c r="U38" s="70">
        <f t="shared" si="4"/>
        <v>0.00825</v>
      </c>
      <c r="AJ38" s="70">
        <f t="shared" si="5"/>
        <v>0</v>
      </c>
      <c r="AN38" s="70">
        <f t="shared" si="6"/>
        <v>0</v>
      </c>
    </row>
    <row r="39" spans="1:40" ht="12.75">
      <c r="A39" t="s">
        <v>123</v>
      </c>
      <c r="B39" s="72" t="s">
        <v>124</v>
      </c>
      <c r="C39" t="s">
        <v>125</v>
      </c>
      <c r="G39" s="34">
        <v>44540</v>
      </c>
      <c r="H39" s="34">
        <v>44539</v>
      </c>
      <c r="I39" s="34">
        <v>44546</v>
      </c>
      <c r="J39" s="70">
        <f t="shared" si="1"/>
        <v>3.05116</v>
      </c>
      <c r="M39" s="70">
        <f t="shared" si="2"/>
        <v>3.05116</v>
      </c>
      <c r="O39" s="66">
        <v>3.05116</v>
      </c>
      <c r="Q39" s="70">
        <f t="shared" si="3"/>
        <v>3.05116</v>
      </c>
      <c r="S39" s="66">
        <v>0.01617</v>
      </c>
      <c r="U39" s="70">
        <f t="shared" si="4"/>
        <v>0.01617</v>
      </c>
      <c r="AJ39" s="70">
        <f t="shared" si="5"/>
        <v>0</v>
      </c>
      <c r="AN39" s="70">
        <f t="shared" si="6"/>
        <v>0</v>
      </c>
    </row>
    <row r="40" spans="1:40" ht="12.75">
      <c r="A40" t="s">
        <v>126</v>
      </c>
      <c r="B40" t="s">
        <v>127</v>
      </c>
      <c r="C40" t="s">
        <v>128</v>
      </c>
      <c r="E40" t="s">
        <v>107</v>
      </c>
      <c r="G40" s="34">
        <v>44279</v>
      </c>
      <c r="H40" s="34">
        <v>44278</v>
      </c>
      <c r="I40" s="34">
        <v>44285</v>
      </c>
      <c r="J40" s="70">
        <f t="shared" si="1"/>
        <v>0.08005999999999999</v>
      </c>
      <c r="M40" s="70">
        <f t="shared" si="2"/>
        <v>0.08005999999999999</v>
      </c>
      <c r="N40" s="65">
        <v>0.05271961</v>
      </c>
      <c r="Q40" s="70">
        <f t="shared" si="3"/>
        <v>0.05271961</v>
      </c>
      <c r="R40" s="65">
        <v>0.05271961</v>
      </c>
      <c r="U40" s="70">
        <f t="shared" si="4"/>
        <v>0.05271961</v>
      </c>
      <c r="Z40" s="65">
        <v>0.02734039</v>
      </c>
      <c r="AJ40" s="70">
        <f t="shared" si="5"/>
        <v>0</v>
      </c>
      <c r="AN40" s="70">
        <f t="shared" si="6"/>
        <v>0</v>
      </c>
    </row>
    <row r="41" spans="1:40" ht="12.75">
      <c r="A41" t="s">
        <v>126</v>
      </c>
      <c r="B41" t="s">
        <v>127</v>
      </c>
      <c r="C41" t="s">
        <v>128</v>
      </c>
      <c r="E41" t="s">
        <v>107</v>
      </c>
      <c r="G41" s="34">
        <v>44370</v>
      </c>
      <c r="H41" s="34">
        <v>44369</v>
      </c>
      <c r="I41" s="34">
        <v>44376</v>
      </c>
      <c r="J41" s="70">
        <f t="shared" si="1"/>
        <v>0.05216</v>
      </c>
      <c r="M41" s="70">
        <f t="shared" si="2"/>
        <v>0.05216</v>
      </c>
      <c r="N41" s="65">
        <v>0.03434743</v>
      </c>
      <c r="Q41" s="70">
        <f t="shared" si="3"/>
        <v>0.03434743</v>
      </c>
      <c r="R41" s="65">
        <v>0.03434743</v>
      </c>
      <c r="U41" s="70">
        <f t="shared" si="4"/>
        <v>0.03434743</v>
      </c>
      <c r="Z41" s="65">
        <v>0.01781257</v>
      </c>
      <c r="AJ41" s="70">
        <f t="shared" si="5"/>
        <v>0</v>
      </c>
      <c r="AN41" s="70">
        <f t="shared" si="6"/>
        <v>0</v>
      </c>
    </row>
    <row r="42" spans="1:40" ht="12.75">
      <c r="A42" t="s">
        <v>129</v>
      </c>
      <c r="B42" t="s">
        <v>130</v>
      </c>
      <c r="C42" t="s">
        <v>131</v>
      </c>
      <c r="G42" s="34">
        <v>44279</v>
      </c>
      <c r="H42" s="34">
        <v>44278</v>
      </c>
      <c r="I42" s="34">
        <v>44285</v>
      </c>
      <c r="J42" s="70">
        <f t="shared" si="1"/>
        <v>0.12186</v>
      </c>
      <c r="M42" s="70">
        <f t="shared" si="2"/>
        <v>0.12186</v>
      </c>
      <c r="N42" s="65">
        <v>0.12186</v>
      </c>
      <c r="Q42" s="70">
        <f t="shared" si="3"/>
        <v>0.12186</v>
      </c>
      <c r="R42" s="65">
        <v>0.12186</v>
      </c>
      <c r="U42" s="70">
        <f t="shared" si="4"/>
        <v>0.12186</v>
      </c>
      <c r="AJ42" s="70">
        <f t="shared" si="5"/>
        <v>0</v>
      </c>
      <c r="AN42" s="70">
        <f t="shared" si="6"/>
        <v>0</v>
      </c>
    </row>
    <row r="43" spans="1:40" ht="12.75">
      <c r="A43" t="s">
        <v>129</v>
      </c>
      <c r="B43" t="s">
        <v>130</v>
      </c>
      <c r="C43" t="s">
        <v>131</v>
      </c>
      <c r="G43" s="34">
        <v>44370</v>
      </c>
      <c r="H43" s="34">
        <v>44369</v>
      </c>
      <c r="I43" s="34">
        <v>44376</v>
      </c>
      <c r="J43" s="70">
        <f t="shared" si="1"/>
        <v>0.16443</v>
      </c>
      <c r="M43" s="70">
        <f t="shared" si="2"/>
        <v>0.16443</v>
      </c>
      <c r="N43" s="65">
        <v>0.16443</v>
      </c>
      <c r="Q43" s="70">
        <f t="shared" si="3"/>
        <v>0.16443</v>
      </c>
      <c r="R43" s="65">
        <v>0.16443</v>
      </c>
      <c r="U43" s="70">
        <f t="shared" si="4"/>
        <v>0.16443</v>
      </c>
      <c r="AJ43" s="70">
        <f t="shared" si="5"/>
        <v>0</v>
      </c>
      <c r="AN43" s="70">
        <f t="shared" si="6"/>
        <v>0</v>
      </c>
    </row>
    <row r="44" spans="1:40" ht="12.75">
      <c r="A44" t="s">
        <v>129</v>
      </c>
      <c r="B44" t="s">
        <v>130</v>
      </c>
      <c r="C44" t="s">
        <v>131</v>
      </c>
      <c r="G44" s="34">
        <v>44461</v>
      </c>
      <c r="H44" s="34">
        <v>44460</v>
      </c>
      <c r="I44" s="34">
        <v>44467</v>
      </c>
      <c r="J44" s="70">
        <f t="shared" si="1"/>
        <v>0.16896</v>
      </c>
      <c r="M44" s="70">
        <f t="shared" si="2"/>
        <v>0.16896</v>
      </c>
      <c r="N44" s="65">
        <v>0.16896</v>
      </c>
      <c r="Q44" s="70">
        <f t="shared" si="3"/>
        <v>0.16896</v>
      </c>
      <c r="R44" s="65">
        <v>0.16896</v>
      </c>
      <c r="U44" s="70">
        <f t="shared" si="4"/>
        <v>0.16896</v>
      </c>
      <c r="AJ44" s="70">
        <f t="shared" si="5"/>
        <v>0</v>
      </c>
      <c r="AN44" s="70">
        <f t="shared" si="6"/>
        <v>0</v>
      </c>
    </row>
    <row r="45" spans="1:40" ht="12.75">
      <c r="A45" t="s">
        <v>129</v>
      </c>
      <c r="B45" t="s">
        <v>130</v>
      </c>
      <c r="C45" t="s">
        <v>131</v>
      </c>
      <c r="G45" s="34">
        <v>44552</v>
      </c>
      <c r="H45" s="34">
        <v>44551</v>
      </c>
      <c r="I45" s="34">
        <v>44559</v>
      </c>
      <c r="J45" s="70">
        <f t="shared" si="1"/>
        <v>0.18535</v>
      </c>
      <c r="M45" s="70">
        <f t="shared" si="2"/>
        <v>0.18535</v>
      </c>
      <c r="N45" s="65">
        <v>0.18535</v>
      </c>
      <c r="Q45" s="70">
        <f t="shared" si="3"/>
        <v>0.18535</v>
      </c>
      <c r="R45" s="65">
        <v>0.18535</v>
      </c>
      <c r="U45" s="70">
        <f t="shared" si="4"/>
        <v>0.18535</v>
      </c>
      <c r="AJ45" s="70">
        <f t="shared" si="5"/>
        <v>0</v>
      </c>
      <c r="AN45" s="70">
        <f t="shared" si="6"/>
        <v>0</v>
      </c>
    </row>
    <row r="46" spans="1:40" ht="12.75">
      <c r="A46" t="s">
        <v>132</v>
      </c>
      <c r="B46" t="s">
        <v>133</v>
      </c>
      <c r="C46" t="s">
        <v>134</v>
      </c>
      <c r="G46" s="34">
        <v>44279</v>
      </c>
      <c r="H46" s="34">
        <v>44278</v>
      </c>
      <c r="I46" s="34">
        <v>44285</v>
      </c>
      <c r="J46" s="70">
        <f t="shared" si="1"/>
        <v>0.12864</v>
      </c>
      <c r="M46" s="70">
        <f t="shared" si="2"/>
        <v>0.12864</v>
      </c>
      <c r="N46" s="65">
        <v>0.12864</v>
      </c>
      <c r="Q46" s="70">
        <f t="shared" si="3"/>
        <v>0.12864</v>
      </c>
      <c r="R46" s="65">
        <v>0.02110982</v>
      </c>
      <c r="U46" s="70">
        <f t="shared" si="4"/>
        <v>0.02110982</v>
      </c>
      <c r="AJ46" s="70">
        <f t="shared" si="5"/>
        <v>0</v>
      </c>
      <c r="AN46" s="70">
        <f t="shared" si="6"/>
        <v>0</v>
      </c>
    </row>
    <row r="47" spans="1:40" ht="12.75">
      <c r="A47" t="s">
        <v>132</v>
      </c>
      <c r="B47" t="s">
        <v>133</v>
      </c>
      <c r="C47" t="s">
        <v>134</v>
      </c>
      <c r="G47" s="34">
        <v>44370</v>
      </c>
      <c r="H47" s="34">
        <v>44369</v>
      </c>
      <c r="I47" s="34">
        <v>44376</v>
      </c>
      <c r="J47" s="70">
        <f t="shared" si="1"/>
        <v>0.14101</v>
      </c>
      <c r="M47" s="70">
        <f t="shared" si="2"/>
        <v>0.14101</v>
      </c>
      <c r="N47" s="65">
        <v>0.14101</v>
      </c>
      <c r="Q47" s="70">
        <f t="shared" si="3"/>
        <v>0.14101</v>
      </c>
      <c r="R47" s="65">
        <v>0.02313974</v>
      </c>
      <c r="U47" s="70">
        <f t="shared" si="4"/>
        <v>0.02313974</v>
      </c>
      <c r="AJ47" s="70">
        <f t="shared" si="5"/>
        <v>0</v>
      </c>
      <c r="AN47" s="70">
        <f t="shared" si="6"/>
        <v>0</v>
      </c>
    </row>
    <row r="48" spans="1:40" ht="12.75">
      <c r="A48" t="s">
        <v>132</v>
      </c>
      <c r="B48" t="s">
        <v>133</v>
      </c>
      <c r="C48" t="s">
        <v>134</v>
      </c>
      <c r="G48" s="34">
        <v>44461</v>
      </c>
      <c r="H48" s="34">
        <v>44460</v>
      </c>
      <c r="I48" s="34">
        <v>44467</v>
      </c>
      <c r="J48" s="70">
        <f t="shared" si="1"/>
        <v>0.15288</v>
      </c>
      <c r="M48" s="70">
        <f t="shared" si="2"/>
        <v>0.15288</v>
      </c>
      <c r="N48" s="65">
        <v>0.15288</v>
      </c>
      <c r="Q48" s="70">
        <f t="shared" si="3"/>
        <v>0.15288</v>
      </c>
      <c r="R48" s="65">
        <v>0.02508761</v>
      </c>
      <c r="U48" s="70">
        <f t="shared" si="4"/>
        <v>0.02508761</v>
      </c>
      <c r="AJ48" s="70">
        <f t="shared" si="5"/>
        <v>0</v>
      </c>
      <c r="AN48" s="70">
        <f t="shared" si="6"/>
        <v>0</v>
      </c>
    </row>
    <row r="49" spans="1:40" ht="12.75">
      <c r="A49" t="s">
        <v>132</v>
      </c>
      <c r="B49" t="s">
        <v>133</v>
      </c>
      <c r="C49" t="s">
        <v>134</v>
      </c>
      <c r="G49" s="34">
        <v>44552</v>
      </c>
      <c r="H49" s="34">
        <v>44551</v>
      </c>
      <c r="I49" s="34">
        <v>44559</v>
      </c>
      <c r="J49" s="70">
        <f t="shared" si="1"/>
        <v>0.35754</v>
      </c>
      <c r="M49" s="70">
        <f t="shared" si="2"/>
        <v>0.35754</v>
      </c>
      <c r="N49" s="65">
        <v>0.35754</v>
      </c>
      <c r="Q49" s="70">
        <f t="shared" si="3"/>
        <v>0.35754</v>
      </c>
      <c r="R49" s="65">
        <v>0.05867231</v>
      </c>
      <c r="U49" s="70">
        <f t="shared" si="4"/>
        <v>0.05867231</v>
      </c>
      <c r="AJ49" s="70">
        <f t="shared" si="5"/>
        <v>0</v>
      </c>
      <c r="AN49" s="70">
        <f t="shared" si="6"/>
        <v>0</v>
      </c>
    </row>
    <row r="50" spans="1:40" ht="12.75">
      <c r="A50" t="s">
        <v>135</v>
      </c>
      <c r="B50" t="s">
        <v>136</v>
      </c>
      <c r="C50" t="s">
        <v>137</v>
      </c>
      <c r="G50" s="34">
        <v>44279</v>
      </c>
      <c r="H50" s="34">
        <v>44278</v>
      </c>
      <c r="I50" s="34">
        <v>44285</v>
      </c>
      <c r="J50" s="70">
        <f t="shared" si="1"/>
        <v>0.04539</v>
      </c>
      <c r="M50" s="70">
        <f t="shared" si="2"/>
        <v>0.04539</v>
      </c>
      <c r="N50" s="65">
        <v>0.04539</v>
      </c>
      <c r="Q50" s="70">
        <f t="shared" si="3"/>
        <v>0.04539</v>
      </c>
      <c r="R50" s="65">
        <v>0.04539</v>
      </c>
      <c r="U50" s="70">
        <f t="shared" si="4"/>
        <v>0.04539</v>
      </c>
      <c r="AJ50" s="70">
        <f t="shared" si="5"/>
        <v>0</v>
      </c>
      <c r="AN50" s="70">
        <f t="shared" si="6"/>
        <v>0</v>
      </c>
    </row>
    <row r="51" spans="1:40" ht="12.75">
      <c r="A51" t="s">
        <v>135</v>
      </c>
      <c r="B51" t="s">
        <v>136</v>
      </c>
      <c r="C51" t="s">
        <v>137</v>
      </c>
      <c r="G51" s="34">
        <v>44370</v>
      </c>
      <c r="H51" s="34">
        <v>44369</v>
      </c>
      <c r="I51" s="34">
        <v>44376</v>
      </c>
      <c r="J51" s="70">
        <f t="shared" si="1"/>
        <v>0.00189</v>
      </c>
      <c r="M51" s="70">
        <f t="shared" si="2"/>
        <v>0.00189</v>
      </c>
      <c r="N51" s="65">
        <v>0.00189</v>
      </c>
      <c r="Q51" s="70">
        <f t="shared" si="3"/>
        <v>0.00189</v>
      </c>
      <c r="R51" s="65">
        <v>0.00189</v>
      </c>
      <c r="U51" s="70">
        <f t="shared" si="4"/>
        <v>0.00189</v>
      </c>
      <c r="AJ51" s="70">
        <f t="shared" si="5"/>
        <v>0</v>
      </c>
      <c r="AN51" s="70">
        <f t="shared" si="6"/>
        <v>0</v>
      </c>
    </row>
    <row r="52" spans="1:40" ht="12.75">
      <c r="A52" t="s">
        <v>135</v>
      </c>
      <c r="B52" t="s">
        <v>136</v>
      </c>
      <c r="C52" t="s">
        <v>137</v>
      </c>
      <c r="G52" s="34">
        <v>44552</v>
      </c>
      <c r="H52" s="34">
        <v>44551</v>
      </c>
      <c r="I52" s="34">
        <v>44559</v>
      </c>
      <c r="J52" s="70">
        <f t="shared" si="1"/>
        <v>0.01363</v>
      </c>
      <c r="M52" s="70">
        <f t="shared" si="2"/>
        <v>0.01363</v>
      </c>
      <c r="N52" s="65">
        <v>0.01363</v>
      </c>
      <c r="Q52" s="70">
        <f t="shared" si="3"/>
        <v>0.01363</v>
      </c>
      <c r="R52" s="65">
        <v>0.01363</v>
      </c>
      <c r="U52" s="70">
        <f t="shared" si="4"/>
        <v>0.01363</v>
      </c>
      <c r="AJ52" s="70">
        <f t="shared" si="5"/>
        <v>0</v>
      </c>
      <c r="AN52" s="70">
        <f t="shared" si="6"/>
        <v>0</v>
      </c>
    </row>
    <row r="53" spans="1:40" ht="12.75">
      <c r="A53" t="s">
        <v>138</v>
      </c>
      <c r="B53" t="s">
        <v>139</v>
      </c>
      <c r="C53" t="s">
        <v>140</v>
      </c>
      <c r="G53" s="34">
        <v>44461</v>
      </c>
      <c r="H53" s="34">
        <v>44460</v>
      </c>
      <c r="I53" s="34">
        <v>44467</v>
      </c>
      <c r="J53" s="70">
        <f t="shared" si="1"/>
        <v>0.08842</v>
      </c>
      <c r="M53" s="70">
        <f t="shared" si="2"/>
        <v>0.08842</v>
      </c>
      <c r="N53" s="65">
        <v>0.08842</v>
      </c>
      <c r="Q53" s="70">
        <f t="shared" si="3"/>
        <v>0.08842</v>
      </c>
      <c r="R53" s="65">
        <v>0.08842</v>
      </c>
      <c r="U53" s="70">
        <f t="shared" si="4"/>
        <v>0.08842</v>
      </c>
      <c r="AJ53" s="70">
        <f t="shared" si="5"/>
        <v>0</v>
      </c>
      <c r="AN53" s="70">
        <f t="shared" si="6"/>
        <v>0</v>
      </c>
    </row>
    <row r="54" spans="1:40" ht="12.75">
      <c r="A54" t="s">
        <v>138</v>
      </c>
      <c r="B54" t="s">
        <v>139</v>
      </c>
      <c r="C54" t="s">
        <v>140</v>
      </c>
      <c r="G54" s="34">
        <v>44552</v>
      </c>
      <c r="H54" s="34">
        <v>44551</v>
      </c>
      <c r="I54" s="34">
        <v>44559</v>
      </c>
      <c r="J54" s="70">
        <f t="shared" si="1"/>
        <v>0.03783</v>
      </c>
      <c r="M54" s="70">
        <f t="shared" si="2"/>
        <v>0.03783</v>
      </c>
      <c r="N54" s="65">
        <v>0.03783</v>
      </c>
      <c r="Q54" s="70">
        <f t="shared" si="3"/>
        <v>0.03783</v>
      </c>
      <c r="R54" s="65">
        <v>0.03783</v>
      </c>
      <c r="U54" s="70">
        <f t="shared" si="4"/>
        <v>0.03783</v>
      </c>
      <c r="AJ54" s="70">
        <f t="shared" si="5"/>
        <v>0</v>
      </c>
      <c r="AN54" s="70">
        <f t="shared" si="6"/>
        <v>0</v>
      </c>
    </row>
    <row r="55" spans="1:40" ht="12.75">
      <c r="A55" t="s">
        <v>141</v>
      </c>
      <c r="B55" t="s">
        <v>142</v>
      </c>
      <c r="C55" t="s">
        <v>143</v>
      </c>
      <c r="G55" s="34">
        <v>44552</v>
      </c>
      <c r="H55" s="34">
        <v>44551</v>
      </c>
      <c r="I55" s="34">
        <v>44559</v>
      </c>
      <c r="J55" s="70">
        <f t="shared" si="1"/>
        <v>0.04624</v>
      </c>
      <c r="M55" s="70">
        <f t="shared" si="2"/>
        <v>0.04624</v>
      </c>
      <c r="N55" s="65">
        <v>0.04624</v>
      </c>
      <c r="Q55" s="70">
        <f t="shared" si="3"/>
        <v>0.04624</v>
      </c>
      <c r="R55" s="65">
        <v>0.04624</v>
      </c>
      <c r="U55" s="70">
        <f t="shared" si="4"/>
        <v>0.04624</v>
      </c>
      <c r="AJ55" s="70">
        <f t="shared" si="5"/>
        <v>0</v>
      </c>
      <c r="AN55" s="70">
        <f t="shared" si="6"/>
        <v>0</v>
      </c>
    </row>
    <row r="56" spans="1:40" ht="12.75">
      <c r="A56" t="s">
        <v>144</v>
      </c>
      <c r="B56" t="s">
        <v>145</v>
      </c>
      <c r="C56" t="s">
        <v>146</v>
      </c>
      <c r="G56" s="34">
        <v>44552</v>
      </c>
      <c r="H56" s="34">
        <v>44551</v>
      </c>
      <c r="I56" s="34">
        <v>44559</v>
      </c>
      <c r="J56" s="70">
        <f t="shared" si="1"/>
        <v>0.033</v>
      </c>
      <c r="M56" s="70">
        <f t="shared" si="2"/>
        <v>0.033</v>
      </c>
      <c r="N56" s="65">
        <v>0.033</v>
      </c>
      <c r="Q56" s="70">
        <f t="shared" si="3"/>
        <v>0.033</v>
      </c>
      <c r="R56" s="65">
        <v>0.033</v>
      </c>
      <c r="U56" s="70">
        <f t="shared" si="4"/>
        <v>0.033</v>
      </c>
      <c r="AJ56" s="70">
        <f t="shared" si="5"/>
        <v>0</v>
      </c>
      <c r="AN56" s="70">
        <f t="shared" si="6"/>
        <v>0</v>
      </c>
    </row>
    <row r="57" spans="1:40" ht="12.75">
      <c r="A57" t="s">
        <v>147</v>
      </c>
      <c r="B57" s="72" t="s">
        <v>148</v>
      </c>
      <c r="C57" t="s">
        <v>149</v>
      </c>
      <c r="G57" s="34">
        <v>44279</v>
      </c>
      <c r="H57" s="34">
        <v>44278</v>
      </c>
      <c r="I57" s="34">
        <v>44285</v>
      </c>
      <c r="J57" s="70">
        <f t="shared" si="1"/>
        <v>0.00615</v>
      </c>
      <c r="M57" s="70">
        <f t="shared" si="2"/>
        <v>0.00615</v>
      </c>
      <c r="N57" s="65">
        <v>0.00615</v>
      </c>
      <c r="Q57" s="70">
        <f t="shared" si="3"/>
        <v>0.00615</v>
      </c>
      <c r="R57" s="65">
        <v>0.00299997</v>
      </c>
      <c r="U57" s="70">
        <f t="shared" si="4"/>
        <v>0.00299997</v>
      </c>
      <c r="AJ57" s="70">
        <f t="shared" si="5"/>
        <v>0</v>
      </c>
      <c r="AN57" s="70">
        <f t="shared" si="6"/>
        <v>0</v>
      </c>
    </row>
    <row r="58" spans="1:40" ht="12.75">
      <c r="A58" t="s">
        <v>147</v>
      </c>
      <c r="B58" s="72" t="s">
        <v>148</v>
      </c>
      <c r="C58" t="s">
        <v>149</v>
      </c>
      <c r="G58" s="34">
        <v>44370</v>
      </c>
      <c r="H58" s="34">
        <v>44369</v>
      </c>
      <c r="I58" s="34">
        <v>44376</v>
      </c>
      <c r="J58" s="70">
        <f t="shared" si="1"/>
        <v>0.00734</v>
      </c>
      <c r="M58" s="70">
        <f t="shared" si="2"/>
        <v>0.00734</v>
      </c>
      <c r="N58" s="65">
        <v>0.00734</v>
      </c>
      <c r="Q58" s="70">
        <f t="shared" si="3"/>
        <v>0.00734</v>
      </c>
      <c r="R58" s="65">
        <v>0.00358045</v>
      </c>
      <c r="U58" s="70">
        <f t="shared" si="4"/>
        <v>0.00358045</v>
      </c>
      <c r="AJ58" s="70">
        <f t="shared" si="5"/>
        <v>0</v>
      </c>
      <c r="AN58" s="70">
        <f t="shared" si="6"/>
        <v>0</v>
      </c>
    </row>
    <row r="59" spans="1:40" ht="12.75">
      <c r="A59" t="s">
        <v>147</v>
      </c>
      <c r="B59" s="72" t="s">
        <v>148</v>
      </c>
      <c r="C59" t="s">
        <v>149</v>
      </c>
      <c r="G59" s="34">
        <v>44552</v>
      </c>
      <c r="H59" s="34">
        <v>44551</v>
      </c>
      <c r="I59" s="34">
        <v>44559</v>
      </c>
      <c r="J59" s="70">
        <f t="shared" si="1"/>
        <v>0.01876</v>
      </c>
      <c r="M59" s="70">
        <f t="shared" si="2"/>
        <v>0.01876</v>
      </c>
      <c r="N59" s="65">
        <v>0.01876</v>
      </c>
      <c r="Q59" s="70">
        <f t="shared" si="3"/>
        <v>0.01876</v>
      </c>
      <c r="R59" s="65">
        <v>0.00915113</v>
      </c>
      <c r="U59" s="70">
        <f t="shared" si="4"/>
        <v>0.00915113</v>
      </c>
      <c r="AJ59" s="70">
        <f t="shared" si="5"/>
        <v>0</v>
      </c>
      <c r="AN59" s="70">
        <f t="shared" si="6"/>
        <v>0</v>
      </c>
    </row>
    <row r="60" spans="1:40" ht="12.75">
      <c r="A60" t="s">
        <v>150</v>
      </c>
      <c r="B60" t="s">
        <v>151</v>
      </c>
      <c r="C60" t="s">
        <v>152</v>
      </c>
      <c r="E60" t="s">
        <v>153</v>
      </c>
      <c r="G60" s="34">
        <v>44279</v>
      </c>
      <c r="H60" s="34">
        <v>44278</v>
      </c>
      <c r="I60" s="34">
        <v>44285</v>
      </c>
      <c r="J60" s="70">
        <f t="shared" si="1"/>
        <v>0.3359</v>
      </c>
      <c r="M60" s="70">
        <f t="shared" si="2"/>
        <v>0.3359</v>
      </c>
      <c r="N60" s="65">
        <v>0</v>
      </c>
      <c r="Q60" s="70">
        <f t="shared" si="3"/>
        <v>0</v>
      </c>
      <c r="U60" s="70">
        <f t="shared" si="4"/>
        <v>0</v>
      </c>
      <c r="Z60" s="65">
        <v>0.3359</v>
      </c>
      <c r="AJ60" s="70">
        <f t="shared" si="5"/>
        <v>0</v>
      </c>
      <c r="AN60" s="70">
        <f t="shared" si="6"/>
        <v>0</v>
      </c>
    </row>
    <row r="61" spans="1:40" ht="12.75">
      <c r="A61" t="s">
        <v>154</v>
      </c>
      <c r="B61" s="72">
        <v>2.546E+277</v>
      </c>
      <c r="C61" t="s">
        <v>155</v>
      </c>
      <c r="E61" t="s">
        <v>153</v>
      </c>
      <c r="G61" s="34">
        <v>44370</v>
      </c>
      <c r="H61" s="34">
        <v>44369</v>
      </c>
      <c r="I61" s="34">
        <v>44376</v>
      </c>
      <c r="J61" s="70">
        <f t="shared" si="1"/>
        <v>0.22970000000000002</v>
      </c>
      <c r="M61" s="70">
        <f t="shared" si="2"/>
        <v>0.22970000000000002</v>
      </c>
      <c r="N61" s="65">
        <v>0.08768937</v>
      </c>
      <c r="Q61" s="70">
        <f t="shared" si="3"/>
        <v>0.08768937</v>
      </c>
      <c r="R61" s="65">
        <v>0.08768937</v>
      </c>
      <c r="U61" s="70">
        <f t="shared" si="4"/>
        <v>0.08768937</v>
      </c>
      <c r="Z61" s="65">
        <v>0.14201063</v>
      </c>
      <c r="AJ61" s="70">
        <f t="shared" si="5"/>
        <v>0</v>
      </c>
      <c r="AN61" s="70">
        <f t="shared" si="6"/>
        <v>0</v>
      </c>
    </row>
    <row r="62" spans="1:40" ht="12.75">
      <c r="A62" t="s">
        <v>154</v>
      </c>
      <c r="B62" s="72">
        <v>2.546E+277</v>
      </c>
      <c r="C62" t="s">
        <v>155</v>
      </c>
      <c r="G62" s="34">
        <v>44552</v>
      </c>
      <c r="H62" s="34">
        <v>44551</v>
      </c>
      <c r="I62" s="34">
        <v>44559</v>
      </c>
      <c r="J62" s="70">
        <f t="shared" si="1"/>
        <v>0.67444</v>
      </c>
      <c r="M62" s="70">
        <f t="shared" si="2"/>
        <v>0.67444</v>
      </c>
      <c r="N62" s="65">
        <v>0.67444</v>
      </c>
      <c r="Q62" s="70">
        <f t="shared" si="3"/>
        <v>0.67444</v>
      </c>
      <c r="R62" s="65">
        <v>0.67444</v>
      </c>
      <c r="U62" s="70">
        <f t="shared" si="4"/>
        <v>0.67444</v>
      </c>
      <c r="AJ62" s="70">
        <f t="shared" si="5"/>
        <v>0</v>
      </c>
      <c r="AN62" s="70">
        <f t="shared" si="6"/>
        <v>0</v>
      </c>
    </row>
    <row r="63" spans="1:40" ht="12.75">
      <c r="A63" t="s">
        <v>156</v>
      </c>
      <c r="B63" t="s">
        <v>157</v>
      </c>
      <c r="C63" t="s">
        <v>158</v>
      </c>
      <c r="G63" s="34">
        <v>44552</v>
      </c>
      <c r="H63" s="34">
        <v>44551</v>
      </c>
      <c r="I63" s="34">
        <v>44559</v>
      </c>
      <c r="J63" s="70">
        <f t="shared" si="1"/>
        <v>1.40326</v>
      </c>
      <c r="M63" s="70">
        <f t="shared" si="2"/>
        <v>1.40326</v>
      </c>
      <c r="N63" s="65">
        <v>1.40326</v>
      </c>
      <c r="Q63" s="70">
        <f t="shared" si="3"/>
        <v>1.40326</v>
      </c>
      <c r="R63" s="65">
        <v>1.40326</v>
      </c>
      <c r="U63" s="70">
        <f t="shared" si="4"/>
        <v>1.40326</v>
      </c>
      <c r="AJ63" s="70">
        <f t="shared" si="5"/>
        <v>0</v>
      </c>
      <c r="AN63" s="70">
        <f t="shared" si="6"/>
        <v>0</v>
      </c>
    </row>
    <row r="64" spans="1:40" ht="12.75">
      <c r="A64" t="s">
        <v>159</v>
      </c>
      <c r="B64" s="72">
        <v>2.546E+285</v>
      </c>
      <c r="C64" t="s">
        <v>160</v>
      </c>
      <c r="G64" s="34">
        <v>44279</v>
      </c>
      <c r="H64" s="34">
        <v>44278</v>
      </c>
      <c r="I64" s="34">
        <v>44285</v>
      </c>
      <c r="J64" s="70">
        <f t="shared" si="1"/>
        <v>0.01929</v>
      </c>
      <c r="M64" s="70">
        <f t="shared" si="2"/>
        <v>0.01929</v>
      </c>
      <c r="N64" s="65">
        <v>0.01929</v>
      </c>
      <c r="Q64" s="70">
        <f t="shared" si="3"/>
        <v>0.01929</v>
      </c>
      <c r="R64" s="65">
        <v>0.01303425</v>
      </c>
      <c r="U64" s="70">
        <f t="shared" si="4"/>
        <v>0.01303425</v>
      </c>
      <c r="AJ64" s="70">
        <f t="shared" si="5"/>
        <v>0</v>
      </c>
      <c r="AN64" s="70">
        <f t="shared" si="6"/>
        <v>0</v>
      </c>
    </row>
    <row r="65" spans="1:40" ht="12.75">
      <c r="A65" t="s">
        <v>159</v>
      </c>
      <c r="B65" s="72">
        <v>2.546E+285</v>
      </c>
      <c r="C65" t="s">
        <v>160</v>
      </c>
      <c r="G65" s="34">
        <v>44370</v>
      </c>
      <c r="H65" s="34">
        <v>44369</v>
      </c>
      <c r="I65" s="34">
        <v>44376</v>
      </c>
      <c r="J65" s="70">
        <f t="shared" si="1"/>
        <v>0.12579</v>
      </c>
      <c r="M65" s="70">
        <f t="shared" si="2"/>
        <v>0.12579</v>
      </c>
      <c r="N65" s="65">
        <v>0.12579</v>
      </c>
      <c r="Q65" s="70">
        <f t="shared" si="3"/>
        <v>0.12579</v>
      </c>
      <c r="R65" s="65">
        <v>0.0849963</v>
      </c>
      <c r="U65" s="70">
        <f t="shared" si="4"/>
        <v>0.0849963</v>
      </c>
      <c r="AJ65" s="70">
        <f t="shared" si="5"/>
        <v>0</v>
      </c>
      <c r="AN65" s="70">
        <f t="shared" si="6"/>
        <v>0</v>
      </c>
    </row>
    <row r="66" spans="1:40" ht="12.75">
      <c r="A66" t="s">
        <v>159</v>
      </c>
      <c r="B66" s="72">
        <v>2.546E+285</v>
      </c>
      <c r="C66" t="s">
        <v>160</v>
      </c>
      <c r="G66" s="34">
        <v>44552</v>
      </c>
      <c r="H66" s="34">
        <v>44551</v>
      </c>
      <c r="I66" s="34">
        <v>44559</v>
      </c>
      <c r="J66" s="70">
        <f t="shared" si="1"/>
        <v>0.46761</v>
      </c>
      <c r="M66" s="70">
        <f t="shared" si="2"/>
        <v>0.46761</v>
      </c>
      <c r="N66" s="65">
        <v>0.46761</v>
      </c>
      <c r="Q66" s="70">
        <f t="shared" si="3"/>
        <v>0.46761</v>
      </c>
      <c r="R66" s="65">
        <v>0.31596408</v>
      </c>
      <c r="U66" s="70">
        <f t="shared" si="4"/>
        <v>0.31596408</v>
      </c>
      <c r="AJ66" s="70">
        <f t="shared" si="5"/>
        <v>0</v>
      </c>
      <c r="AN66" s="70">
        <f t="shared" si="6"/>
        <v>0</v>
      </c>
    </row>
    <row r="67" spans="1:40" ht="12.75">
      <c r="A67" t="s">
        <v>161</v>
      </c>
      <c r="B67" t="s">
        <v>162</v>
      </c>
      <c r="C67" t="s">
        <v>163</v>
      </c>
      <c r="G67" s="34">
        <v>44279</v>
      </c>
      <c r="H67" s="34">
        <v>44278</v>
      </c>
      <c r="I67" s="34">
        <v>44285</v>
      </c>
      <c r="J67" s="70">
        <f t="shared" si="1"/>
        <v>0.04216</v>
      </c>
      <c r="M67" s="70">
        <f t="shared" si="2"/>
        <v>0.04216</v>
      </c>
      <c r="N67" s="65">
        <v>0.04216</v>
      </c>
      <c r="Q67" s="70">
        <f t="shared" si="3"/>
        <v>0.04216</v>
      </c>
      <c r="R67" s="65">
        <v>0.01185539</v>
      </c>
      <c r="U67" s="70">
        <f t="shared" si="4"/>
        <v>0.01185539</v>
      </c>
      <c r="AG67" s="65">
        <v>0.03030461</v>
      </c>
      <c r="AJ67" s="70">
        <f t="shared" si="5"/>
        <v>0.03030461</v>
      </c>
      <c r="AN67" s="70">
        <f t="shared" si="6"/>
        <v>0</v>
      </c>
    </row>
    <row r="68" spans="1:40" ht="12.75">
      <c r="A68" t="s">
        <v>161</v>
      </c>
      <c r="B68" t="s">
        <v>162</v>
      </c>
      <c r="C68" t="s">
        <v>163</v>
      </c>
      <c r="G68" s="34">
        <v>44370</v>
      </c>
      <c r="H68" s="34">
        <v>44369</v>
      </c>
      <c r="I68" s="34">
        <v>44376</v>
      </c>
      <c r="J68" s="70">
        <f t="shared" si="1"/>
        <v>0.0494</v>
      </c>
      <c r="M68" s="70">
        <f t="shared" si="2"/>
        <v>0.0494</v>
      </c>
      <c r="N68" s="65">
        <v>0.0494</v>
      </c>
      <c r="Q68" s="70">
        <f t="shared" si="3"/>
        <v>0.0494</v>
      </c>
      <c r="R68" s="65">
        <v>0.01389128</v>
      </c>
      <c r="U68" s="70">
        <f t="shared" si="4"/>
        <v>0.01389128</v>
      </c>
      <c r="AG68" s="65">
        <v>0.03550872</v>
      </c>
      <c r="AJ68" s="70">
        <f t="shared" si="5"/>
        <v>0.03550872</v>
      </c>
      <c r="AN68" s="70">
        <f t="shared" si="6"/>
        <v>0</v>
      </c>
    </row>
    <row r="69" spans="1:40" ht="12.75">
      <c r="A69" t="s">
        <v>161</v>
      </c>
      <c r="B69" t="s">
        <v>162</v>
      </c>
      <c r="C69" t="s">
        <v>163</v>
      </c>
      <c r="G69" s="34">
        <v>44461</v>
      </c>
      <c r="H69" s="34">
        <v>44460</v>
      </c>
      <c r="I69" s="34">
        <v>44467</v>
      </c>
      <c r="J69" s="70">
        <f t="shared" si="1"/>
        <v>0.05788</v>
      </c>
      <c r="M69" s="70">
        <f t="shared" si="2"/>
        <v>0.05788</v>
      </c>
      <c r="N69" s="65">
        <v>0.05788</v>
      </c>
      <c r="Q69" s="70">
        <f t="shared" si="3"/>
        <v>0.05788</v>
      </c>
      <c r="R69" s="65">
        <v>0.01627586</v>
      </c>
      <c r="U69" s="70">
        <f t="shared" si="4"/>
        <v>0.01627586</v>
      </c>
      <c r="AG69" s="65">
        <v>0.04160414</v>
      </c>
      <c r="AJ69" s="70">
        <f t="shared" si="5"/>
        <v>0.04160414</v>
      </c>
      <c r="AN69" s="70">
        <f t="shared" si="6"/>
        <v>0</v>
      </c>
    </row>
    <row r="70" spans="1:40" ht="12.75">
      <c r="A70" t="s">
        <v>161</v>
      </c>
      <c r="B70" t="s">
        <v>162</v>
      </c>
      <c r="C70" t="s">
        <v>163</v>
      </c>
      <c r="G70" s="34">
        <v>44540</v>
      </c>
      <c r="H70" s="34">
        <v>44539</v>
      </c>
      <c r="I70" s="34">
        <v>44546</v>
      </c>
      <c r="J70" s="70">
        <f t="shared" si="1"/>
        <v>1.13166</v>
      </c>
      <c r="M70" s="70">
        <f t="shared" si="2"/>
        <v>1.13166</v>
      </c>
      <c r="O70" s="66">
        <v>1.13166</v>
      </c>
      <c r="Q70" s="70">
        <f t="shared" si="3"/>
        <v>1.13166</v>
      </c>
      <c r="S70" s="66">
        <v>0.31822</v>
      </c>
      <c r="U70" s="70">
        <f t="shared" si="4"/>
        <v>0.31822</v>
      </c>
      <c r="AH70" s="66">
        <v>0.81344</v>
      </c>
      <c r="AJ70" s="70">
        <f t="shared" si="5"/>
        <v>0.81344</v>
      </c>
      <c r="AN70" s="70">
        <f t="shared" si="6"/>
        <v>0</v>
      </c>
    </row>
    <row r="71" spans="1:40" ht="12.75">
      <c r="A71" t="s">
        <v>164</v>
      </c>
      <c r="B71" s="72" t="s">
        <v>165</v>
      </c>
      <c r="C71" t="s">
        <v>166</v>
      </c>
      <c r="G71" s="34">
        <v>44552</v>
      </c>
      <c r="H71" s="34">
        <v>44551</v>
      </c>
      <c r="I71" s="34">
        <v>44559</v>
      </c>
      <c r="J71" s="70">
        <f t="shared" si="1"/>
        <v>7E-05</v>
      </c>
      <c r="M71" s="70">
        <f t="shared" si="2"/>
        <v>7E-05</v>
      </c>
      <c r="N71" s="65">
        <v>7E-05</v>
      </c>
      <c r="Q71" s="70">
        <f t="shared" si="3"/>
        <v>7E-05</v>
      </c>
      <c r="R71" s="65">
        <v>7E-05</v>
      </c>
      <c r="U71" s="70">
        <f t="shared" si="4"/>
        <v>7E-05</v>
      </c>
      <c r="AJ71" s="70">
        <f t="shared" si="5"/>
        <v>0</v>
      </c>
      <c r="AN71" s="70">
        <f t="shared" si="6"/>
        <v>0</v>
      </c>
    </row>
    <row r="72" spans="1:40" ht="12.75">
      <c r="A72" t="s">
        <v>167</v>
      </c>
      <c r="B72" t="s">
        <v>168</v>
      </c>
      <c r="C72" t="s">
        <v>169</v>
      </c>
      <c r="G72" s="34">
        <v>44279</v>
      </c>
      <c r="H72" s="34">
        <v>44278</v>
      </c>
      <c r="I72" s="34">
        <v>44285</v>
      </c>
      <c r="J72" s="70">
        <f t="shared" si="1"/>
        <v>0.42563</v>
      </c>
      <c r="M72" s="70">
        <f t="shared" si="2"/>
        <v>0.42563</v>
      </c>
      <c r="N72" s="65">
        <v>0.42563</v>
      </c>
      <c r="Q72" s="70">
        <f t="shared" si="3"/>
        <v>0.42563</v>
      </c>
      <c r="R72" s="65">
        <v>0.10351322</v>
      </c>
      <c r="U72" s="70">
        <f t="shared" si="4"/>
        <v>0.10351322</v>
      </c>
      <c r="AJ72" s="70">
        <f t="shared" si="5"/>
        <v>0</v>
      </c>
      <c r="AN72" s="70">
        <f t="shared" si="6"/>
        <v>0</v>
      </c>
    </row>
    <row r="73" spans="1:40" ht="12.75">
      <c r="A73" t="s">
        <v>167</v>
      </c>
      <c r="B73" t="s">
        <v>168</v>
      </c>
      <c r="C73" t="s">
        <v>169</v>
      </c>
      <c r="G73" s="34">
        <v>44370</v>
      </c>
      <c r="H73" s="34">
        <v>44369</v>
      </c>
      <c r="I73" s="34">
        <v>44376</v>
      </c>
      <c r="J73" s="70">
        <f t="shared" si="1"/>
        <v>0.35563</v>
      </c>
      <c r="M73" s="70">
        <f t="shared" si="2"/>
        <v>0.35563</v>
      </c>
      <c r="N73" s="65">
        <v>0.35563</v>
      </c>
      <c r="Q73" s="70">
        <f t="shared" si="3"/>
        <v>0.35563</v>
      </c>
      <c r="R73" s="65">
        <v>0.08648922</v>
      </c>
      <c r="U73" s="70">
        <f t="shared" si="4"/>
        <v>0.08648922</v>
      </c>
      <c r="AJ73" s="70">
        <f t="shared" si="5"/>
        <v>0</v>
      </c>
      <c r="AN73" s="70">
        <f t="shared" si="6"/>
        <v>0</v>
      </c>
    </row>
    <row r="74" spans="1:40" ht="12.75">
      <c r="A74" t="s">
        <v>167</v>
      </c>
      <c r="B74" t="s">
        <v>168</v>
      </c>
      <c r="C74" t="s">
        <v>169</v>
      </c>
      <c r="G74" s="34">
        <v>44461</v>
      </c>
      <c r="H74" s="34">
        <v>44460</v>
      </c>
      <c r="I74" s="34">
        <v>44467</v>
      </c>
      <c r="J74" s="70">
        <f t="shared" si="1"/>
        <v>0.33853</v>
      </c>
      <c r="M74" s="70">
        <f t="shared" si="2"/>
        <v>0.33853</v>
      </c>
      <c r="N74" s="65">
        <v>0.33853</v>
      </c>
      <c r="Q74" s="70">
        <f t="shared" si="3"/>
        <v>0.33853</v>
      </c>
      <c r="R74" s="65">
        <v>0.0823305</v>
      </c>
      <c r="U74" s="70">
        <f t="shared" si="4"/>
        <v>0.0823305</v>
      </c>
      <c r="AJ74" s="70">
        <f t="shared" si="5"/>
        <v>0</v>
      </c>
      <c r="AN74" s="70">
        <f t="shared" si="6"/>
        <v>0</v>
      </c>
    </row>
    <row r="75" spans="1:40" ht="12.75">
      <c r="A75" t="s">
        <v>167</v>
      </c>
      <c r="B75" t="s">
        <v>168</v>
      </c>
      <c r="C75" t="s">
        <v>169</v>
      </c>
      <c r="G75" s="34">
        <v>44552</v>
      </c>
      <c r="H75" s="34">
        <v>44551</v>
      </c>
      <c r="I75" s="34">
        <v>44559</v>
      </c>
      <c r="J75" s="70">
        <f t="shared" si="1"/>
        <v>0.06667</v>
      </c>
      <c r="M75" s="70">
        <f t="shared" si="2"/>
        <v>0.06667</v>
      </c>
      <c r="N75" s="65">
        <v>0.06667</v>
      </c>
      <c r="Q75" s="70">
        <f t="shared" si="3"/>
        <v>0.06667</v>
      </c>
      <c r="R75" s="65">
        <v>0.01621414</v>
      </c>
      <c r="U75" s="70">
        <f t="shared" si="4"/>
        <v>0.01621414</v>
      </c>
      <c r="AJ75" s="70">
        <f t="shared" si="5"/>
        <v>0</v>
      </c>
      <c r="AN75" s="70">
        <f t="shared" si="6"/>
        <v>0</v>
      </c>
    </row>
    <row r="76" spans="1:40" ht="12.75">
      <c r="A76" t="s">
        <v>170</v>
      </c>
      <c r="B76" t="s">
        <v>171</v>
      </c>
      <c r="C76" t="s">
        <v>172</v>
      </c>
      <c r="G76" s="34">
        <v>44279</v>
      </c>
      <c r="H76" s="34">
        <v>44278</v>
      </c>
      <c r="I76" s="34">
        <v>44285</v>
      </c>
      <c r="J76" s="70">
        <f t="shared" si="1"/>
        <v>0.02799</v>
      </c>
      <c r="M76" s="70">
        <f t="shared" si="2"/>
        <v>0.02799</v>
      </c>
      <c r="N76" s="65">
        <v>0.02799</v>
      </c>
      <c r="Q76" s="70">
        <f t="shared" si="3"/>
        <v>0.02799</v>
      </c>
      <c r="R76" s="65">
        <v>0.02671086</v>
      </c>
      <c r="U76" s="70">
        <f t="shared" si="4"/>
        <v>0.02671086</v>
      </c>
      <c r="AJ76" s="70">
        <f t="shared" si="5"/>
        <v>0</v>
      </c>
      <c r="AN76" s="70">
        <f t="shared" si="6"/>
        <v>0</v>
      </c>
    </row>
    <row r="77" spans="1:40" ht="12.75">
      <c r="A77" t="s">
        <v>170</v>
      </c>
      <c r="B77" t="s">
        <v>171</v>
      </c>
      <c r="C77" t="s">
        <v>172</v>
      </c>
      <c r="G77" s="34">
        <v>44552</v>
      </c>
      <c r="H77" s="34">
        <v>44551</v>
      </c>
      <c r="I77" s="34">
        <v>44559</v>
      </c>
      <c r="J77" s="70">
        <f t="shared" si="1"/>
        <v>0.07539</v>
      </c>
      <c r="M77" s="70">
        <f t="shared" si="2"/>
        <v>0.07539</v>
      </c>
      <c r="N77" s="65">
        <v>0.07539</v>
      </c>
      <c r="Q77" s="70">
        <f t="shared" si="3"/>
        <v>0.07539</v>
      </c>
      <c r="R77" s="65">
        <v>0.07194468</v>
      </c>
      <c r="U77" s="70">
        <f t="shared" si="4"/>
        <v>0.07194468</v>
      </c>
      <c r="AJ77" s="70">
        <f t="shared" si="5"/>
        <v>0</v>
      </c>
      <c r="AN77" s="70">
        <f t="shared" si="6"/>
        <v>0</v>
      </c>
    </row>
    <row r="78" spans="1:40" ht="12.75">
      <c r="A78" t="s">
        <v>173</v>
      </c>
      <c r="B78" t="s">
        <v>174</v>
      </c>
      <c r="C78" t="s">
        <v>175</v>
      </c>
      <c r="G78" s="34">
        <v>44540</v>
      </c>
      <c r="H78" s="34">
        <v>44539</v>
      </c>
      <c r="I78" s="34">
        <v>44546</v>
      </c>
      <c r="J78" s="70">
        <f t="shared" si="1"/>
        <v>0.98046</v>
      </c>
      <c r="M78" s="70">
        <f t="shared" si="2"/>
        <v>0.98046</v>
      </c>
      <c r="O78" s="66">
        <v>0.98046</v>
      </c>
      <c r="Q78" s="70">
        <f t="shared" si="3"/>
        <v>0.98046</v>
      </c>
      <c r="S78" s="66">
        <v>0.00127</v>
      </c>
      <c r="U78" s="70">
        <f t="shared" si="4"/>
        <v>0.00127</v>
      </c>
      <c r="AJ78" s="70">
        <f t="shared" si="5"/>
        <v>0</v>
      </c>
      <c r="AN78" s="70">
        <f t="shared" si="6"/>
        <v>0</v>
      </c>
    </row>
    <row r="79" spans="1:40" ht="12.75">
      <c r="A79" t="s">
        <v>176</v>
      </c>
      <c r="B79" t="s">
        <v>177</v>
      </c>
      <c r="C79" t="s">
        <v>178</v>
      </c>
      <c r="E79" t="s">
        <v>107</v>
      </c>
      <c r="G79" s="34">
        <v>44279</v>
      </c>
      <c r="H79" s="34">
        <v>44278</v>
      </c>
      <c r="I79" s="34">
        <v>44285</v>
      </c>
      <c r="J79" s="70">
        <f t="shared" si="1"/>
        <v>0.35349</v>
      </c>
      <c r="M79" s="70">
        <f t="shared" si="2"/>
        <v>0.35349</v>
      </c>
      <c r="N79" s="65">
        <v>0.27467814</v>
      </c>
      <c r="Q79" s="70">
        <f t="shared" si="3"/>
        <v>0.27467814</v>
      </c>
      <c r="R79" s="65">
        <v>0.27467814</v>
      </c>
      <c r="U79" s="70">
        <f t="shared" si="4"/>
        <v>0.27467814</v>
      </c>
      <c r="Z79" s="65">
        <v>0.07881186</v>
      </c>
      <c r="AJ79" s="70">
        <f t="shared" si="5"/>
        <v>0</v>
      </c>
      <c r="AN79" s="70">
        <f t="shared" si="6"/>
        <v>0</v>
      </c>
    </row>
    <row r="80" spans="1:40" ht="12.75">
      <c r="A80" t="s">
        <v>179</v>
      </c>
      <c r="B80" t="s">
        <v>180</v>
      </c>
      <c r="C80" t="s">
        <v>181</v>
      </c>
      <c r="G80" s="34">
        <v>44370</v>
      </c>
      <c r="H80" s="34">
        <v>44369</v>
      </c>
      <c r="I80" s="34">
        <v>44376</v>
      </c>
      <c r="J80" s="70">
        <f t="shared" si="1"/>
        <v>0.32643</v>
      </c>
      <c r="M80" s="70">
        <f t="shared" si="2"/>
        <v>0.32643</v>
      </c>
      <c r="N80" s="65">
        <v>0.32643</v>
      </c>
      <c r="Q80" s="70">
        <f t="shared" si="3"/>
        <v>0.32643</v>
      </c>
      <c r="R80" s="65">
        <v>0.04064054</v>
      </c>
      <c r="U80" s="70">
        <f t="shared" si="4"/>
        <v>0.04064054</v>
      </c>
      <c r="AJ80" s="70">
        <f t="shared" si="5"/>
        <v>0</v>
      </c>
      <c r="AN80" s="70">
        <f t="shared" si="6"/>
        <v>0</v>
      </c>
    </row>
    <row r="81" spans="1:40" ht="12.75">
      <c r="A81" t="s">
        <v>179</v>
      </c>
      <c r="B81" t="s">
        <v>180</v>
      </c>
      <c r="C81" t="s">
        <v>181</v>
      </c>
      <c r="G81" s="34">
        <v>44540</v>
      </c>
      <c r="H81" s="34">
        <v>44539</v>
      </c>
      <c r="I81" s="34">
        <v>44546</v>
      </c>
      <c r="J81" s="70">
        <f t="shared" si="1"/>
        <v>2.26798</v>
      </c>
      <c r="M81" s="70">
        <f t="shared" si="2"/>
        <v>2.26798</v>
      </c>
      <c r="O81" s="66">
        <v>2.26798</v>
      </c>
      <c r="Q81" s="70">
        <f t="shared" si="3"/>
        <v>2.26798</v>
      </c>
      <c r="S81" s="66">
        <v>0.28236</v>
      </c>
      <c r="U81" s="70">
        <f t="shared" si="4"/>
        <v>0.28236</v>
      </c>
      <c r="AJ81" s="70">
        <f t="shared" si="5"/>
        <v>0</v>
      </c>
      <c r="AN81" s="70">
        <f t="shared" si="6"/>
        <v>0</v>
      </c>
    </row>
    <row r="82" spans="1:40" ht="12.75">
      <c r="A82" t="s">
        <v>179</v>
      </c>
      <c r="B82" t="s">
        <v>180</v>
      </c>
      <c r="C82" t="s">
        <v>181</v>
      </c>
      <c r="G82" s="34">
        <v>44552</v>
      </c>
      <c r="H82" s="34">
        <v>44551</v>
      </c>
      <c r="I82" s="34">
        <v>44559</v>
      </c>
      <c r="J82" s="70">
        <f t="shared" si="1"/>
        <v>0.94217</v>
      </c>
      <c r="M82" s="70">
        <f t="shared" si="2"/>
        <v>0.94217</v>
      </c>
      <c r="N82" s="65">
        <v>0.94217</v>
      </c>
      <c r="Q82" s="70">
        <f t="shared" si="3"/>
        <v>0.94217</v>
      </c>
      <c r="R82" s="65">
        <v>0.11730017</v>
      </c>
      <c r="U82" s="70">
        <f t="shared" si="4"/>
        <v>0.11730017</v>
      </c>
      <c r="AJ82" s="70">
        <f t="shared" si="5"/>
        <v>0</v>
      </c>
      <c r="AN82" s="70">
        <f t="shared" si="6"/>
        <v>0</v>
      </c>
    </row>
    <row r="83" spans="1:40" ht="12.75">
      <c r="A83" t="s">
        <v>182</v>
      </c>
      <c r="B83" t="s">
        <v>183</v>
      </c>
      <c r="C83" t="s">
        <v>184</v>
      </c>
      <c r="G83" s="34">
        <v>44370</v>
      </c>
      <c r="H83" s="34">
        <v>44369</v>
      </c>
      <c r="I83" s="34">
        <v>44376</v>
      </c>
      <c r="J83" s="70">
        <f aca="true" t="shared" si="7" ref="J83:J146">+K83+L83+M83</f>
        <v>0.04113</v>
      </c>
      <c r="M83" s="70">
        <f aca="true" t="shared" si="8" ref="M83:M146">+N83+O83+V83+Z83+AB83+AD83</f>
        <v>0.04113</v>
      </c>
      <c r="N83" s="65">
        <v>0.04113</v>
      </c>
      <c r="Q83" s="70">
        <f aca="true" t="shared" si="9" ref="Q83:Q146">+N83+O83+P83</f>
        <v>0.04113</v>
      </c>
      <c r="R83" s="65">
        <v>0.03199914</v>
      </c>
      <c r="U83" s="70">
        <f aca="true" t="shared" si="10" ref="U83:U146">+R83+S83+T83</f>
        <v>0.03199914</v>
      </c>
      <c r="AJ83" s="70">
        <f aca="true" t="shared" si="11" ref="AJ83:AJ146">+AG83+AH83+AI83</f>
        <v>0</v>
      </c>
      <c r="AN83" s="70">
        <f aca="true" t="shared" si="12" ref="AN83:AN146">+AK83+AL83+AM83</f>
        <v>0</v>
      </c>
    </row>
    <row r="84" spans="1:40" ht="12.75">
      <c r="A84" t="s">
        <v>182</v>
      </c>
      <c r="B84" t="s">
        <v>183</v>
      </c>
      <c r="C84" t="s">
        <v>184</v>
      </c>
      <c r="G84" s="34">
        <v>44552</v>
      </c>
      <c r="H84" s="34">
        <v>44551</v>
      </c>
      <c r="I84" s="34">
        <v>44559</v>
      </c>
      <c r="J84" s="70">
        <f t="shared" si="7"/>
        <v>0.11481</v>
      </c>
      <c r="M84" s="70">
        <f t="shared" si="8"/>
        <v>0.11481</v>
      </c>
      <c r="N84" s="65">
        <v>0.11481</v>
      </c>
      <c r="Q84" s="70">
        <f t="shared" si="9"/>
        <v>0.11481</v>
      </c>
      <c r="R84" s="65">
        <v>0.08932218</v>
      </c>
      <c r="U84" s="70">
        <f t="shared" si="10"/>
        <v>0.08932218</v>
      </c>
      <c r="AJ84" s="70">
        <f t="shared" si="11"/>
        <v>0</v>
      </c>
      <c r="AN84" s="70">
        <f t="shared" si="12"/>
        <v>0</v>
      </c>
    </row>
    <row r="85" spans="1:40" ht="12.75">
      <c r="A85" t="s">
        <v>185</v>
      </c>
      <c r="B85" t="s">
        <v>186</v>
      </c>
      <c r="C85" t="s">
        <v>187</v>
      </c>
      <c r="G85" s="34">
        <v>44279</v>
      </c>
      <c r="H85" s="34">
        <v>44278</v>
      </c>
      <c r="I85" s="34">
        <v>44285</v>
      </c>
      <c r="J85" s="70">
        <f t="shared" si="7"/>
        <v>0.00636</v>
      </c>
      <c r="M85" s="70">
        <f t="shared" si="8"/>
        <v>0.00636</v>
      </c>
      <c r="N85" s="65">
        <v>0.00636</v>
      </c>
      <c r="Q85" s="70">
        <f t="shared" si="9"/>
        <v>0.00636</v>
      </c>
      <c r="R85" s="65">
        <v>0.00010176</v>
      </c>
      <c r="U85" s="70">
        <f t="shared" si="10"/>
        <v>0.00010176</v>
      </c>
      <c r="AJ85" s="70">
        <f t="shared" si="11"/>
        <v>0</v>
      </c>
      <c r="AN85" s="70">
        <f t="shared" si="12"/>
        <v>0</v>
      </c>
    </row>
    <row r="86" spans="1:40" ht="12.75">
      <c r="A86" t="s">
        <v>185</v>
      </c>
      <c r="B86" t="s">
        <v>186</v>
      </c>
      <c r="C86" t="s">
        <v>187</v>
      </c>
      <c r="G86" s="34">
        <v>44370</v>
      </c>
      <c r="H86" s="34">
        <v>44369</v>
      </c>
      <c r="I86" s="34">
        <v>44376</v>
      </c>
      <c r="J86" s="70">
        <f t="shared" si="7"/>
        <v>0.03634</v>
      </c>
      <c r="M86" s="70">
        <f t="shared" si="8"/>
        <v>0.03634</v>
      </c>
      <c r="N86" s="65">
        <v>0.03634</v>
      </c>
      <c r="Q86" s="70">
        <f t="shared" si="9"/>
        <v>0.03634</v>
      </c>
      <c r="R86" s="65">
        <v>0.00058144</v>
      </c>
      <c r="U86" s="70">
        <f t="shared" si="10"/>
        <v>0.00058144</v>
      </c>
      <c r="AJ86" s="70">
        <f t="shared" si="11"/>
        <v>0</v>
      </c>
      <c r="AN86" s="70">
        <f t="shared" si="12"/>
        <v>0</v>
      </c>
    </row>
    <row r="87" spans="1:40" ht="12.75">
      <c r="A87" t="s">
        <v>188</v>
      </c>
      <c r="B87" t="s">
        <v>189</v>
      </c>
      <c r="C87" t="s">
        <v>190</v>
      </c>
      <c r="G87" s="34">
        <v>44540</v>
      </c>
      <c r="H87" s="34">
        <v>44539</v>
      </c>
      <c r="I87" s="34">
        <v>44546</v>
      </c>
      <c r="J87" s="70">
        <f t="shared" si="7"/>
        <v>1.18072</v>
      </c>
      <c r="M87" s="70">
        <f t="shared" si="8"/>
        <v>1.18072</v>
      </c>
      <c r="O87" s="66">
        <v>1.18072</v>
      </c>
      <c r="Q87" s="70">
        <f t="shared" si="9"/>
        <v>1.18072</v>
      </c>
      <c r="S87" s="66">
        <v>0.01228</v>
      </c>
      <c r="U87" s="70">
        <f t="shared" si="10"/>
        <v>0.01228</v>
      </c>
      <c r="AJ87" s="70">
        <f t="shared" si="11"/>
        <v>0</v>
      </c>
      <c r="AN87" s="70">
        <f t="shared" si="12"/>
        <v>0</v>
      </c>
    </row>
    <row r="88" spans="1:40" ht="12.75">
      <c r="A88" t="s">
        <v>191</v>
      </c>
      <c r="B88" t="s">
        <v>192</v>
      </c>
      <c r="C88" t="s">
        <v>193</v>
      </c>
      <c r="G88" s="34">
        <v>44279</v>
      </c>
      <c r="H88" s="34">
        <v>44278</v>
      </c>
      <c r="I88" s="34">
        <v>44285</v>
      </c>
      <c r="J88" s="70">
        <f t="shared" si="7"/>
        <v>0.0162</v>
      </c>
      <c r="M88" s="70">
        <f t="shared" si="8"/>
        <v>0.0162</v>
      </c>
      <c r="N88" s="65">
        <v>0.0162</v>
      </c>
      <c r="Q88" s="70">
        <f t="shared" si="9"/>
        <v>0.0162</v>
      </c>
      <c r="R88" s="65">
        <v>0.00661284</v>
      </c>
      <c r="U88" s="70">
        <f t="shared" si="10"/>
        <v>0.00661284</v>
      </c>
      <c r="AJ88" s="70">
        <f t="shared" si="11"/>
        <v>0</v>
      </c>
      <c r="AN88" s="70">
        <f t="shared" si="12"/>
        <v>0</v>
      </c>
    </row>
    <row r="89" spans="1:40" ht="12.75">
      <c r="A89" t="s">
        <v>191</v>
      </c>
      <c r="B89" t="s">
        <v>192</v>
      </c>
      <c r="C89" t="s">
        <v>193</v>
      </c>
      <c r="G89" s="34">
        <v>44552</v>
      </c>
      <c r="H89" s="34">
        <v>44551</v>
      </c>
      <c r="I89" s="34">
        <v>44559</v>
      </c>
      <c r="J89" s="70">
        <f t="shared" si="7"/>
        <v>0.01424</v>
      </c>
      <c r="M89" s="70">
        <f t="shared" si="8"/>
        <v>0.01424</v>
      </c>
      <c r="N89" s="65">
        <v>0.01424</v>
      </c>
      <c r="Q89" s="70">
        <f t="shared" si="9"/>
        <v>0.01424</v>
      </c>
      <c r="R89" s="65">
        <v>0.00581277</v>
      </c>
      <c r="U89" s="70">
        <f t="shared" si="10"/>
        <v>0.00581277</v>
      </c>
      <c r="AJ89" s="70">
        <f t="shared" si="11"/>
        <v>0</v>
      </c>
      <c r="AN89" s="70">
        <f t="shared" si="12"/>
        <v>0</v>
      </c>
    </row>
    <row r="90" spans="1:40" ht="12.75">
      <c r="A90" t="s">
        <v>194</v>
      </c>
      <c r="B90" t="s">
        <v>195</v>
      </c>
      <c r="C90" t="s">
        <v>196</v>
      </c>
      <c r="G90" s="34">
        <v>44552</v>
      </c>
      <c r="H90" s="34">
        <v>44551</v>
      </c>
      <c r="I90" s="34">
        <v>44559</v>
      </c>
      <c r="J90" s="70">
        <f t="shared" si="7"/>
        <v>0.05037</v>
      </c>
      <c r="M90" s="70">
        <f t="shared" si="8"/>
        <v>0.05037</v>
      </c>
      <c r="N90" s="65">
        <v>0.05037</v>
      </c>
      <c r="Q90" s="70">
        <f t="shared" si="9"/>
        <v>0.05037</v>
      </c>
      <c r="R90" s="65">
        <v>0.05037</v>
      </c>
      <c r="U90" s="70">
        <f t="shared" si="10"/>
        <v>0.05037</v>
      </c>
      <c r="AJ90" s="70">
        <f t="shared" si="11"/>
        <v>0</v>
      </c>
      <c r="AN90" s="70">
        <f t="shared" si="12"/>
        <v>0</v>
      </c>
    </row>
    <row r="91" spans="1:40" ht="12.75">
      <c r="A91" t="s">
        <v>197</v>
      </c>
      <c r="B91" t="s">
        <v>198</v>
      </c>
      <c r="C91" t="s">
        <v>199</v>
      </c>
      <c r="G91" s="34">
        <v>44552</v>
      </c>
      <c r="H91" s="34">
        <v>44551</v>
      </c>
      <c r="I91" s="34">
        <v>44559</v>
      </c>
      <c r="J91" s="70">
        <f t="shared" si="7"/>
        <v>0.19082</v>
      </c>
      <c r="M91" s="70">
        <f t="shared" si="8"/>
        <v>0.19082</v>
      </c>
      <c r="N91" s="65">
        <v>0.19082</v>
      </c>
      <c r="Q91" s="70">
        <f t="shared" si="9"/>
        <v>0.19082</v>
      </c>
      <c r="R91" s="65">
        <v>0.19082</v>
      </c>
      <c r="U91" s="70">
        <f t="shared" si="10"/>
        <v>0.19082</v>
      </c>
      <c r="AJ91" s="70">
        <f t="shared" si="11"/>
        <v>0</v>
      </c>
      <c r="AN91" s="70">
        <f t="shared" si="12"/>
        <v>0</v>
      </c>
    </row>
    <row r="92" spans="1:40" ht="12.75">
      <c r="A92" t="s">
        <v>200</v>
      </c>
      <c r="B92" t="s">
        <v>201</v>
      </c>
      <c r="C92" t="s">
        <v>202</v>
      </c>
      <c r="G92" s="34">
        <v>44540</v>
      </c>
      <c r="H92" s="34">
        <v>44539</v>
      </c>
      <c r="I92" s="34">
        <v>44546</v>
      </c>
      <c r="J92" s="70">
        <f t="shared" si="7"/>
        <v>0.27909</v>
      </c>
      <c r="M92" s="70">
        <f t="shared" si="8"/>
        <v>0.27909</v>
      </c>
      <c r="O92" s="66">
        <v>0.27909</v>
      </c>
      <c r="Q92" s="70">
        <f t="shared" si="9"/>
        <v>0.27909</v>
      </c>
      <c r="S92" s="66">
        <v>0.00321</v>
      </c>
      <c r="U92" s="70">
        <f t="shared" si="10"/>
        <v>0.00321</v>
      </c>
      <c r="AJ92" s="70">
        <f t="shared" si="11"/>
        <v>0</v>
      </c>
      <c r="AN92" s="70">
        <f t="shared" si="12"/>
        <v>0</v>
      </c>
    </row>
    <row r="93" spans="1:40" ht="12.75">
      <c r="A93" t="s">
        <v>203</v>
      </c>
      <c r="B93" t="s">
        <v>204</v>
      </c>
      <c r="C93" t="s">
        <v>205</v>
      </c>
      <c r="G93" s="34">
        <v>44540</v>
      </c>
      <c r="H93" s="34">
        <v>44539</v>
      </c>
      <c r="I93" s="34">
        <v>44546</v>
      </c>
      <c r="J93" s="70">
        <f t="shared" si="7"/>
        <v>0.05361</v>
      </c>
      <c r="M93" s="70">
        <f t="shared" si="8"/>
        <v>0.05361</v>
      </c>
      <c r="O93" s="66">
        <v>0.05361</v>
      </c>
      <c r="Q93" s="70">
        <f t="shared" si="9"/>
        <v>0.05361</v>
      </c>
      <c r="S93" s="66">
        <v>0.01231958</v>
      </c>
      <c r="U93" s="70">
        <f t="shared" si="10"/>
        <v>0.01231958</v>
      </c>
      <c r="AJ93" s="70">
        <f t="shared" si="11"/>
        <v>0</v>
      </c>
      <c r="AN93" s="70">
        <f t="shared" si="12"/>
        <v>0</v>
      </c>
    </row>
    <row r="94" spans="1:40" ht="12.75">
      <c r="A94" t="s">
        <v>203</v>
      </c>
      <c r="B94" t="s">
        <v>204</v>
      </c>
      <c r="C94" t="s">
        <v>205</v>
      </c>
      <c r="G94" s="34">
        <v>44552</v>
      </c>
      <c r="H94" s="34">
        <v>44551</v>
      </c>
      <c r="I94" s="34">
        <v>44559</v>
      </c>
      <c r="J94" s="70">
        <f t="shared" si="7"/>
        <v>0.00398</v>
      </c>
      <c r="M94" s="70">
        <f t="shared" si="8"/>
        <v>0.00398</v>
      </c>
      <c r="N94" s="65">
        <v>0.00398</v>
      </c>
      <c r="Q94" s="70">
        <f t="shared" si="9"/>
        <v>0.00398</v>
      </c>
      <c r="R94" s="65">
        <v>0.0009146</v>
      </c>
      <c r="U94" s="70">
        <f t="shared" si="10"/>
        <v>0.0009146</v>
      </c>
      <c r="AJ94" s="70">
        <f t="shared" si="11"/>
        <v>0</v>
      </c>
      <c r="AN94" s="70">
        <f t="shared" si="12"/>
        <v>0</v>
      </c>
    </row>
    <row r="95" spans="1:40" ht="12.75">
      <c r="A95" t="s">
        <v>206</v>
      </c>
      <c r="B95" s="72" t="s">
        <v>207</v>
      </c>
      <c r="C95" t="s">
        <v>208</v>
      </c>
      <c r="G95" s="34">
        <v>44279</v>
      </c>
      <c r="H95" s="34">
        <v>44278</v>
      </c>
      <c r="I95" s="34">
        <v>44285</v>
      </c>
      <c r="J95" s="70">
        <f t="shared" si="7"/>
        <v>0.08927</v>
      </c>
      <c r="M95" s="70">
        <f t="shared" si="8"/>
        <v>0.08927</v>
      </c>
      <c r="N95" s="65">
        <v>0.08927</v>
      </c>
      <c r="Q95" s="70">
        <f t="shared" si="9"/>
        <v>0.08927</v>
      </c>
      <c r="R95" s="65">
        <v>0.0454295</v>
      </c>
      <c r="U95" s="70">
        <f t="shared" si="10"/>
        <v>0.0454295</v>
      </c>
      <c r="AJ95" s="70">
        <f t="shared" si="11"/>
        <v>0</v>
      </c>
      <c r="AN95" s="70">
        <f t="shared" si="12"/>
        <v>0</v>
      </c>
    </row>
    <row r="96" spans="1:40" ht="12.75">
      <c r="A96" t="s">
        <v>206</v>
      </c>
      <c r="B96" s="72" t="s">
        <v>207</v>
      </c>
      <c r="C96" t="s">
        <v>208</v>
      </c>
      <c r="G96" s="34">
        <v>44370</v>
      </c>
      <c r="H96" s="34">
        <v>44369</v>
      </c>
      <c r="I96" s="34">
        <v>44376</v>
      </c>
      <c r="J96" s="70">
        <f t="shared" si="7"/>
        <v>0.09198</v>
      </c>
      <c r="M96" s="70">
        <f t="shared" si="8"/>
        <v>0.09198</v>
      </c>
      <c r="N96" s="65">
        <v>0.09198</v>
      </c>
      <c r="Q96" s="70">
        <f t="shared" si="9"/>
        <v>0.09198</v>
      </c>
      <c r="R96" s="65">
        <v>0.04680862</v>
      </c>
      <c r="U96" s="70">
        <f t="shared" si="10"/>
        <v>0.04680862</v>
      </c>
      <c r="AJ96" s="70">
        <f t="shared" si="11"/>
        <v>0</v>
      </c>
      <c r="AN96" s="70">
        <f t="shared" si="12"/>
        <v>0</v>
      </c>
    </row>
    <row r="97" spans="1:40" ht="12.75">
      <c r="A97" t="s">
        <v>206</v>
      </c>
      <c r="B97" s="72" t="s">
        <v>207</v>
      </c>
      <c r="C97" t="s">
        <v>208</v>
      </c>
      <c r="G97" s="34">
        <v>44461</v>
      </c>
      <c r="H97" s="34">
        <v>44460</v>
      </c>
      <c r="I97" s="34">
        <v>44467</v>
      </c>
      <c r="J97" s="70">
        <f t="shared" si="7"/>
        <v>0.08295</v>
      </c>
      <c r="M97" s="70">
        <f t="shared" si="8"/>
        <v>0.08295</v>
      </c>
      <c r="N97" s="65">
        <v>0.08295</v>
      </c>
      <c r="Q97" s="70">
        <f t="shared" si="9"/>
        <v>0.08295</v>
      </c>
      <c r="R97" s="65">
        <v>0.04221326</v>
      </c>
      <c r="U97" s="70">
        <f t="shared" si="10"/>
        <v>0.04221326</v>
      </c>
      <c r="AJ97" s="70">
        <f t="shared" si="11"/>
        <v>0</v>
      </c>
      <c r="AN97" s="70">
        <f t="shared" si="12"/>
        <v>0</v>
      </c>
    </row>
    <row r="98" spans="1:40" ht="12.75">
      <c r="A98" t="s">
        <v>206</v>
      </c>
      <c r="B98" s="72" t="s">
        <v>207</v>
      </c>
      <c r="C98" t="s">
        <v>208</v>
      </c>
      <c r="G98" s="34">
        <v>44540</v>
      </c>
      <c r="H98" s="34">
        <v>44539</v>
      </c>
      <c r="I98" s="34">
        <v>44546</v>
      </c>
      <c r="J98" s="70">
        <f t="shared" si="7"/>
        <v>0.0785</v>
      </c>
      <c r="M98" s="70">
        <f t="shared" si="8"/>
        <v>0.0785</v>
      </c>
      <c r="O98" s="66">
        <v>0.0785</v>
      </c>
      <c r="Q98" s="70">
        <f t="shared" si="9"/>
        <v>0.0785</v>
      </c>
      <c r="S98" s="66">
        <v>0.03994865</v>
      </c>
      <c r="U98" s="70">
        <f t="shared" si="10"/>
        <v>0.03994865</v>
      </c>
      <c r="AJ98" s="70">
        <f t="shared" si="11"/>
        <v>0</v>
      </c>
      <c r="AN98" s="70">
        <f t="shared" si="12"/>
        <v>0</v>
      </c>
    </row>
    <row r="99" spans="1:40" ht="12.75">
      <c r="A99" t="s">
        <v>206</v>
      </c>
      <c r="B99" s="72" t="s">
        <v>207</v>
      </c>
      <c r="C99" t="s">
        <v>208</v>
      </c>
      <c r="G99" s="34">
        <v>44552</v>
      </c>
      <c r="H99" s="34">
        <v>44551</v>
      </c>
      <c r="I99" s="34">
        <v>44559</v>
      </c>
      <c r="J99" s="70">
        <f t="shared" si="7"/>
        <v>0.13278</v>
      </c>
      <c r="M99" s="70">
        <f t="shared" si="8"/>
        <v>0.13278</v>
      </c>
      <c r="N99" s="65">
        <v>0.13278</v>
      </c>
      <c r="Q99" s="70">
        <f t="shared" si="9"/>
        <v>0.13278</v>
      </c>
      <c r="R99" s="65">
        <v>0.06757174</v>
      </c>
      <c r="U99" s="70">
        <f t="shared" si="10"/>
        <v>0.06757174</v>
      </c>
      <c r="AJ99" s="70">
        <f t="shared" si="11"/>
        <v>0</v>
      </c>
      <c r="AN99" s="70">
        <f t="shared" si="12"/>
        <v>0</v>
      </c>
    </row>
    <row r="100" spans="1:40" ht="12.75">
      <c r="A100" t="s">
        <v>209</v>
      </c>
      <c r="B100" t="s">
        <v>210</v>
      </c>
      <c r="C100" t="s">
        <v>211</v>
      </c>
      <c r="G100" s="34">
        <v>44370</v>
      </c>
      <c r="H100" s="34">
        <v>44369</v>
      </c>
      <c r="I100" s="34">
        <v>44376</v>
      </c>
      <c r="J100" s="70">
        <f t="shared" si="7"/>
        <v>0.19943</v>
      </c>
      <c r="M100" s="70">
        <f t="shared" si="8"/>
        <v>0.19943</v>
      </c>
      <c r="N100" s="65">
        <v>0.19943</v>
      </c>
      <c r="Q100" s="70">
        <f t="shared" si="9"/>
        <v>0.19943</v>
      </c>
      <c r="R100" s="65">
        <v>0.19943</v>
      </c>
      <c r="U100" s="70">
        <f t="shared" si="10"/>
        <v>0.19943</v>
      </c>
      <c r="AJ100" s="70">
        <f t="shared" si="11"/>
        <v>0</v>
      </c>
      <c r="AN100" s="70">
        <f t="shared" si="12"/>
        <v>0</v>
      </c>
    </row>
    <row r="101" spans="1:40" ht="12.75">
      <c r="A101" t="s">
        <v>209</v>
      </c>
      <c r="B101" t="s">
        <v>210</v>
      </c>
      <c r="C101" t="s">
        <v>211</v>
      </c>
      <c r="G101" s="34">
        <v>44552</v>
      </c>
      <c r="H101" s="34">
        <v>44551</v>
      </c>
      <c r="I101" s="34">
        <v>44559</v>
      </c>
      <c r="J101" s="70">
        <f t="shared" si="7"/>
        <v>0.22775</v>
      </c>
      <c r="M101" s="70">
        <f t="shared" si="8"/>
        <v>0.22775</v>
      </c>
      <c r="N101" s="65">
        <v>0.22775</v>
      </c>
      <c r="Q101" s="70">
        <f t="shared" si="9"/>
        <v>0.22775</v>
      </c>
      <c r="R101" s="65">
        <v>0.22775</v>
      </c>
      <c r="U101" s="70">
        <f t="shared" si="10"/>
        <v>0.22775</v>
      </c>
      <c r="AJ101" s="70">
        <f t="shared" si="11"/>
        <v>0</v>
      </c>
      <c r="AN101" s="70">
        <f t="shared" si="12"/>
        <v>0</v>
      </c>
    </row>
    <row r="102" spans="1:40" ht="12.75">
      <c r="A102" t="s">
        <v>212</v>
      </c>
      <c r="B102" t="s">
        <v>213</v>
      </c>
      <c r="C102" t="s">
        <v>214</v>
      </c>
      <c r="G102" s="34">
        <v>44279</v>
      </c>
      <c r="H102" s="34">
        <v>44278</v>
      </c>
      <c r="I102" s="34">
        <v>44285</v>
      </c>
      <c r="J102" s="70">
        <f t="shared" si="7"/>
        <v>0.07375</v>
      </c>
      <c r="M102" s="70">
        <f t="shared" si="8"/>
        <v>0.07375</v>
      </c>
      <c r="N102" s="65">
        <v>0.07375</v>
      </c>
      <c r="Q102" s="70">
        <f t="shared" si="9"/>
        <v>0.07375</v>
      </c>
      <c r="R102" s="65">
        <v>0.00416688</v>
      </c>
      <c r="U102" s="70">
        <f t="shared" si="10"/>
        <v>0.00416688</v>
      </c>
      <c r="AJ102" s="70">
        <f t="shared" si="11"/>
        <v>0</v>
      </c>
      <c r="AN102" s="70">
        <f t="shared" si="12"/>
        <v>0</v>
      </c>
    </row>
    <row r="103" spans="1:40" ht="12.75">
      <c r="A103" t="s">
        <v>212</v>
      </c>
      <c r="B103" t="s">
        <v>213</v>
      </c>
      <c r="C103" t="s">
        <v>214</v>
      </c>
      <c r="G103" s="34">
        <v>44370</v>
      </c>
      <c r="H103" s="34">
        <v>44369</v>
      </c>
      <c r="I103" s="34">
        <v>44376</v>
      </c>
      <c r="J103" s="70">
        <f t="shared" si="7"/>
        <v>0.20685</v>
      </c>
      <c r="M103" s="70">
        <f t="shared" si="8"/>
        <v>0.20685</v>
      </c>
      <c r="N103" s="65">
        <v>0.20685</v>
      </c>
      <c r="Q103" s="70">
        <f t="shared" si="9"/>
        <v>0.20685</v>
      </c>
      <c r="R103" s="65">
        <v>0.01168703</v>
      </c>
      <c r="U103" s="70">
        <f t="shared" si="10"/>
        <v>0.01168703</v>
      </c>
      <c r="AJ103" s="70">
        <f t="shared" si="11"/>
        <v>0</v>
      </c>
      <c r="AN103" s="70">
        <f t="shared" si="12"/>
        <v>0</v>
      </c>
    </row>
    <row r="104" spans="1:40" ht="12.75">
      <c r="A104" t="s">
        <v>212</v>
      </c>
      <c r="B104" t="s">
        <v>213</v>
      </c>
      <c r="C104" t="s">
        <v>214</v>
      </c>
      <c r="G104" s="34">
        <v>44461</v>
      </c>
      <c r="H104" s="34">
        <v>44460</v>
      </c>
      <c r="I104" s="34">
        <v>44467</v>
      </c>
      <c r="J104" s="70">
        <f t="shared" si="7"/>
        <v>0.05699</v>
      </c>
      <c r="M104" s="70">
        <f t="shared" si="8"/>
        <v>0.05699</v>
      </c>
      <c r="N104" s="65">
        <v>0.05699</v>
      </c>
      <c r="Q104" s="70">
        <f t="shared" si="9"/>
        <v>0.05699</v>
      </c>
      <c r="R104" s="65">
        <v>0.00321994</v>
      </c>
      <c r="U104" s="70">
        <f t="shared" si="10"/>
        <v>0.00321994</v>
      </c>
      <c r="AJ104" s="70">
        <f t="shared" si="11"/>
        <v>0</v>
      </c>
      <c r="AN104" s="70">
        <f t="shared" si="12"/>
        <v>0</v>
      </c>
    </row>
    <row r="105" spans="1:40" ht="12.75">
      <c r="A105" t="s">
        <v>212</v>
      </c>
      <c r="B105" t="s">
        <v>213</v>
      </c>
      <c r="C105" t="s">
        <v>214</v>
      </c>
      <c r="G105" s="34">
        <v>44540</v>
      </c>
      <c r="H105" s="34">
        <v>44539</v>
      </c>
      <c r="I105" s="34">
        <v>44546</v>
      </c>
      <c r="J105" s="70">
        <f t="shared" si="7"/>
        <v>2.89887</v>
      </c>
      <c r="M105" s="70">
        <f t="shared" si="8"/>
        <v>2.89887</v>
      </c>
      <c r="O105" s="66">
        <v>2.89887</v>
      </c>
      <c r="Q105" s="70">
        <f t="shared" si="9"/>
        <v>2.89887</v>
      </c>
      <c r="S105" s="66">
        <v>0.16378616</v>
      </c>
      <c r="U105" s="70">
        <f t="shared" si="10"/>
        <v>0.16378616</v>
      </c>
      <c r="AJ105" s="70">
        <f t="shared" si="11"/>
        <v>0</v>
      </c>
      <c r="AN105" s="70">
        <f t="shared" si="12"/>
        <v>0</v>
      </c>
    </row>
    <row r="106" spans="1:40" ht="12.75">
      <c r="A106" t="s">
        <v>215</v>
      </c>
      <c r="B106" t="s">
        <v>216</v>
      </c>
      <c r="C106" t="s">
        <v>217</v>
      </c>
      <c r="G106" s="34">
        <v>44370</v>
      </c>
      <c r="H106" s="34">
        <v>44369</v>
      </c>
      <c r="I106" s="34">
        <v>44376</v>
      </c>
      <c r="J106" s="70">
        <f t="shared" si="7"/>
        <v>0.37029</v>
      </c>
      <c r="M106" s="70">
        <f t="shared" si="8"/>
        <v>0.37029</v>
      </c>
      <c r="N106" s="65">
        <v>0.37029</v>
      </c>
      <c r="Q106" s="70">
        <f t="shared" si="9"/>
        <v>0.37029</v>
      </c>
      <c r="R106" s="65">
        <v>0.2583143</v>
      </c>
      <c r="U106" s="70">
        <f t="shared" si="10"/>
        <v>0.2583143</v>
      </c>
      <c r="AJ106" s="70">
        <f t="shared" si="11"/>
        <v>0</v>
      </c>
      <c r="AN106" s="70">
        <f t="shared" si="12"/>
        <v>0</v>
      </c>
    </row>
    <row r="107" spans="1:40" ht="12.75">
      <c r="A107" t="s">
        <v>215</v>
      </c>
      <c r="B107" t="s">
        <v>216</v>
      </c>
      <c r="C107" t="s">
        <v>217</v>
      </c>
      <c r="G107" s="34">
        <v>44461</v>
      </c>
      <c r="H107" s="34">
        <v>44460</v>
      </c>
      <c r="I107" s="34">
        <v>44467</v>
      </c>
      <c r="J107" s="70">
        <f t="shared" si="7"/>
        <v>0.16523</v>
      </c>
      <c r="M107" s="70">
        <f t="shared" si="8"/>
        <v>0.16523</v>
      </c>
      <c r="N107" s="65">
        <v>0.16523</v>
      </c>
      <c r="Q107" s="70">
        <f t="shared" si="9"/>
        <v>0.16523</v>
      </c>
      <c r="R107" s="65">
        <v>0.11526445</v>
      </c>
      <c r="U107" s="70">
        <f t="shared" si="10"/>
        <v>0.11526445</v>
      </c>
      <c r="AJ107" s="70">
        <f t="shared" si="11"/>
        <v>0</v>
      </c>
      <c r="AN107" s="70">
        <f t="shared" si="12"/>
        <v>0</v>
      </c>
    </row>
    <row r="108" spans="1:40" ht="12.75">
      <c r="A108" t="s">
        <v>215</v>
      </c>
      <c r="B108" t="s">
        <v>216</v>
      </c>
      <c r="C108" t="s">
        <v>217</v>
      </c>
      <c r="G108" s="34">
        <v>44552</v>
      </c>
      <c r="H108" s="34">
        <v>44551</v>
      </c>
      <c r="I108" s="34">
        <v>44559</v>
      </c>
      <c r="J108" s="70">
        <f t="shared" si="7"/>
        <v>0.79983</v>
      </c>
      <c r="M108" s="70">
        <f t="shared" si="8"/>
        <v>0.79983</v>
      </c>
      <c r="N108" s="65">
        <v>0.79983</v>
      </c>
      <c r="Q108" s="70">
        <f t="shared" si="9"/>
        <v>0.79983</v>
      </c>
      <c r="R108" s="65">
        <v>0.55796141</v>
      </c>
      <c r="U108" s="70">
        <f t="shared" si="10"/>
        <v>0.55796141</v>
      </c>
      <c r="AJ108" s="70">
        <f t="shared" si="11"/>
        <v>0</v>
      </c>
      <c r="AN108" s="70">
        <f t="shared" si="12"/>
        <v>0</v>
      </c>
    </row>
    <row r="109" spans="1:40" ht="12.75">
      <c r="A109" t="s">
        <v>218</v>
      </c>
      <c r="B109" t="s">
        <v>219</v>
      </c>
      <c r="C109" t="s">
        <v>220</v>
      </c>
      <c r="G109" s="34">
        <v>44370</v>
      </c>
      <c r="H109" s="34">
        <v>44369</v>
      </c>
      <c r="I109" s="34">
        <v>44376</v>
      </c>
      <c r="J109" s="70">
        <f t="shared" si="7"/>
        <v>0.05802</v>
      </c>
      <c r="M109" s="70">
        <f t="shared" si="8"/>
        <v>0.05802</v>
      </c>
      <c r="N109" s="65">
        <v>0.05802</v>
      </c>
      <c r="P109" s="65">
        <v>0.01076243</v>
      </c>
      <c r="Q109" s="70">
        <f t="shared" si="9"/>
        <v>0.06878243</v>
      </c>
      <c r="R109" s="65">
        <v>0.00952688</v>
      </c>
      <c r="T109" s="65">
        <v>0.00176719</v>
      </c>
      <c r="U109" s="70">
        <f t="shared" si="10"/>
        <v>0.01129407</v>
      </c>
      <c r="AA109" s="65">
        <v>0.01076243</v>
      </c>
      <c r="AJ109" s="70">
        <f t="shared" si="11"/>
        <v>0</v>
      </c>
      <c r="AN109" s="70">
        <f t="shared" si="12"/>
        <v>0</v>
      </c>
    </row>
    <row r="110" spans="1:40" ht="12.75">
      <c r="A110" t="s">
        <v>218</v>
      </c>
      <c r="B110" t="s">
        <v>219</v>
      </c>
      <c r="C110" t="s">
        <v>220</v>
      </c>
      <c r="G110" s="34">
        <v>44461</v>
      </c>
      <c r="H110" s="34">
        <v>44460</v>
      </c>
      <c r="I110" s="34">
        <v>44467</v>
      </c>
      <c r="J110" s="70">
        <f t="shared" si="7"/>
        <v>0.02344</v>
      </c>
      <c r="M110" s="70">
        <f t="shared" si="8"/>
        <v>0.02344</v>
      </c>
      <c r="N110" s="65">
        <v>0.02344</v>
      </c>
      <c r="P110" s="65">
        <v>0.01076243</v>
      </c>
      <c r="Q110" s="70">
        <f t="shared" si="9"/>
        <v>0.03420243</v>
      </c>
      <c r="R110" s="65">
        <v>0.00384885</v>
      </c>
      <c r="T110" s="65">
        <v>0.00176719</v>
      </c>
      <c r="U110" s="70">
        <f t="shared" si="10"/>
        <v>0.00561604</v>
      </c>
      <c r="AA110" s="65">
        <v>0.01076243</v>
      </c>
      <c r="AJ110" s="70">
        <f t="shared" si="11"/>
        <v>0</v>
      </c>
      <c r="AN110" s="70">
        <f t="shared" si="12"/>
        <v>0</v>
      </c>
    </row>
    <row r="111" spans="1:40" ht="12.75">
      <c r="A111" t="s">
        <v>218</v>
      </c>
      <c r="B111" t="s">
        <v>219</v>
      </c>
      <c r="C111" t="s">
        <v>220</v>
      </c>
      <c r="G111" s="34">
        <v>44552</v>
      </c>
      <c r="H111" s="34">
        <v>44551</v>
      </c>
      <c r="I111" s="34">
        <v>44559</v>
      </c>
      <c r="J111" s="70">
        <f t="shared" si="7"/>
        <v>0.07521</v>
      </c>
      <c r="M111" s="70">
        <f t="shared" si="8"/>
        <v>0.07521</v>
      </c>
      <c r="N111" s="65">
        <v>0.07521</v>
      </c>
      <c r="P111" s="65">
        <v>0.01076243</v>
      </c>
      <c r="Q111" s="70">
        <f t="shared" si="9"/>
        <v>0.08597243</v>
      </c>
      <c r="R111" s="65">
        <v>0.01234948</v>
      </c>
      <c r="T111" s="65">
        <v>0.00176719</v>
      </c>
      <c r="U111" s="70">
        <f t="shared" si="10"/>
        <v>0.01411667</v>
      </c>
      <c r="AA111" s="65">
        <v>0.01076243</v>
      </c>
      <c r="AJ111" s="70">
        <f t="shared" si="11"/>
        <v>0</v>
      </c>
      <c r="AN111" s="70">
        <f t="shared" si="12"/>
        <v>0</v>
      </c>
    </row>
    <row r="112" spans="1:40" ht="12.75">
      <c r="A112" t="s">
        <v>221</v>
      </c>
      <c r="B112" t="s">
        <v>222</v>
      </c>
      <c r="C112" t="s">
        <v>223</v>
      </c>
      <c r="G112" s="34">
        <v>44461</v>
      </c>
      <c r="H112" s="34">
        <v>44460</v>
      </c>
      <c r="I112" s="34">
        <v>44467</v>
      </c>
      <c r="J112" s="70">
        <f t="shared" si="7"/>
        <v>0.00245</v>
      </c>
      <c r="M112" s="70">
        <f t="shared" si="8"/>
        <v>0.00245</v>
      </c>
      <c r="N112" s="65">
        <v>0.00245</v>
      </c>
      <c r="Q112" s="70">
        <f t="shared" si="9"/>
        <v>0.00245</v>
      </c>
      <c r="R112" s="65">
        <v>0.00245</v>
      </c>
      <c r="U112" s="70">
        <f t="shared" si="10"/>
        <v>0.00245</v>
      </c>
      <c r="AJ112" s="70">
        <f t="shared" si="11"/>
        <v>0</v>
      </c>
      <c r="AN112" s="70">
        <f t="shared" si="12"/>
        <v>0</v>
      </c>
    </row>
    <row r="113" spans="1:40" ht="12.75">
      <c r="A113" t="s">
        <v>221</v>
      </c>
      <c r="B113" t="s">
        <v>222</v>
      </c>
      <c r="C113" t="s">
        <v>223</v>
      </c>
      <c r="G113" s="34">
        <v>44552</v>
      </c>
      <c r="H113" s="34">
        <v>44551</v>
      </c>
      <c r="I113" s="34">
        <v>44559</v>
      </c>
      <c r="J113" s="70">
        <f t="shared" si="7"/>
        <v>0.02275</v>
      </c>
      <c r="M113" s="70">
        <f t="shared" si="8"/>
        <v>0.02275</v>
      </c>
      <c r="N113" s="65">
        <v>0.02275</v>
      </c>
      <c r="Q113" s="70">
        <f t="shared" si="9"/>
        <v>0.02275</v>
      </c>
      <c r="R113" s="65">
        <v>0.02275</v>
      </c>
      <c r="U113" s="70">
        <f t="shared" si="10"/>
        <v>0.02275</v>
      </c>
      <c r="AJ113" s="70">
        <f t="shared" si="11"/>
        <v>0</v>
      </c>
      <c r="AN113" s="70">
        <f t="shared" si="12"/>
        <v>0</v>
      </c>
    </row>
    <row r="114" spans="1:40" ht="12.75">
      <c r="A114" t="s">
        <v>224</v>
      </c>
      <c r="B114">
        <v>254939127</v>
      </c>
      <c r="C114" t="s">
        <v>225</v>
      </c>
      <c r="G114" s="34">
        <v>44243</v>
      </c>
      <c r="H114" s="34">
        <v>44244</v>
      </c>
      <c r="I114" s="34">
        <v>44244</v>
      </c>
      <c r="J114" s="70">
        <f t="shared" si="7"/>
        <v>0.11135778</v>
      </c>
      <c r="M114" s="70">
        <f t="shared" si="8"/>
        <v>0.11135778</v>
      </c>
      <c r="N114" s="65">
        <v>0.11135778</v>
      </c>
      <c r="Q114" s="70">
        <f t="shared" si="9"/>
        <v>0.11135778</v>
      </c>
      <c r="U114" s="70">
        <f t="shared" si="10"/>
        <v>0</v>
      </c>
      <c r="AJ114" s="70">
        <f t="shared" si="11"/>
        <v>0</v>
      </c>
      <c r="AN114" s="70">
        <f t="shared" si="12"/>
        <v>0</v>
      </c>
    </row>
    <row r="115" spans="1:40" ht="12.75">
      <c r="A115" t="s">
        <v>224</v>
      </c>
      <c r="B115">
        <v>254939127</v>
      </c>
      <c r="C115" t="s">
        <v>225</v>
      </c>
      <c r="G115" s="34">
        <v>44270</v>
      </c>
      <c r="H115" s="34">
        <v>44271</v>
      </c>
      <c r="I115" s="34">
        <v>44271</v>
      </c>
      <c r="J115" s="70">
        <f t="shared" si="7"/>
        <v>0.0489602</v>
      </c>
      <c r="M115" s="70">
        <f t="shared" si="8"/>
        <v>0.0489602</v>
      </c>
      <c r="N115" s="65">
        <v>0.0489602</v>
      </c>
      <c r="Q115" s="70">
        <f t="shared" si="9"/>
        <v>0.0489602</v>
      </c>
      <c r="U115" s="70">
        <f t="shared" si="10"/>
        <v>0</v>
      </c>
      <c r="AJ115" s="70">
        <f t="shared" si="11"/>
        <v>0</v>
      </c>
      <c r="AN115" s="70">
        <f t="shared" si="12"/>
        <v>0</v>
      </c>
    </row>
    <row r="116" spans="1:40" ht="12.75">
      <c r="A116" t="s">
        <v>224</v>
      </c>
      <c r="B116">
        <v>254939127</v>
      </c>
      <c r="C116" t="s">
        <v>225</v>
      </c>
      <c r="G116" s="34">
        <v>44301</v>
      </c>
      <c r="H116" s="34">
        <v>44302</v>
      </c>
      <c r="I116" s="34">
        <v>44302</v>
      </c>
      <c r="J116" s="70">
        <f t="shared" si="7"/>
        <v>0.02503194</v>
      </c>
      <c r="M116" s="70">
        <f t="shared" si="8"/>
        <v>0.02503194</v>
      </c>
      <c r="N116" s="65">
        <v>0.02503194</v>
      </c>
      <c r="Q116" s="70">
        <f t="shared" si="9"/>
        <v>0.02503194</v>
      </c>
      <c r="U116" s="70">
        <f t="shared" si="10"/>
        <v>0</v>
      </c>
      <c r="AJ116" s="70">
        <f t="shared" si="11"/>
        <v>0</v>
      </c>
      <c r="AN116" s="70">
        <f t="shared" si="12"/>
        <v>0</v>
      </c>
    </row>
    <row r="117" spans="1:40" ht="12.75">
      <c r="A117" t="s">
        <v>224</v>
      </c>
      <c r="B117">
        <v>254939127</v>
      </c>
      <c r="C117" t="s">
        <v>225</v>
      </c>
      <c r="G117" s="34">
        <v>44333</v>
      </c>
      <c r="H117" s="34">
        <v>44334</v>
      </c>
      <c r="I117" s="34">
        <v>44334</v>
      </c>
      <c r="J117" s="70">
        <f t="shared" si="7"/>
        <v>0.03320944</v>
      </c>
      <c r="M117" s="70">
        <f t="shared" si="8"/>
        <v>0.03320944</v>
      </c>
      <c r="N117" s="65">
        <v>0.03320944</v>
      </c>
      <c r="Q117" s="70">
        <f t="shared" si="9"/>
        <v>0.03320944</v>
      </c>
      <c r="U117" s="70">
        <f t="shared" si="10"/>
        <v>0</v>
      </c>
      <c r="AJ117" s="70">
        <f t="shared" si="11"/>
        <v>0</v>
      </c>
      <c r="AN117" s="70">
        <f t="shared" si="12"/>
        <v>0</v>
      </c>
    </row>
    <row r="118" spans="1:40" ht="12.75">
      <c r="A118" t="s">
        <v>224</v>
      </c>
      <c r="B118">
        <v>254939127</v>
      </c>
      <c r="C118" t="s">
        <v>225</v>
      </c>
      <c r="G118" s="34">
        <v>44362</v>
      </c>
      <c r="H118" s="34">
        <v>44363</v>
      </c>
      <c r="I118" s="34">
        <v>44363</v>
      </c>
      <c r="J118" s="70">
        <f t="shared" si="7"/>
        <v>0.02943248</v>
      </c>
      <c r="M118" s="70">
        <f t="shared" si="8"/>
        <v>0.02943248</v>
      </c>
      <c r="N118" s="65">
        <v>0.02943248</v>
      </c>
      <c r="Q118" s="70">
        <f t="shared" si="9"/>
        <v>0.02943248</v>
      </c>
      <c r="U118" s="70">
        <f t="shared" si="10"/>
        <v>0</v>
      </c>
      <c r="AJ118" s="70">
        <f t="shared" si="11"/>
        <v>0</v>
      </c>
      <c r="AN118" s="70">
        <f t="shared" si="12"/>
        <v>0</v>
      </c>
    </row>
    <row r="119" spans="1:40" ht="12.75">
      <c r="A119" t="s">
        <v>224</v>
      </c>
      <c r="B119">
        <v>254939127</v>
      </c>
      <c r="C119" t="s">
        <v>225</v>
      </c>
      <c r="G119" s="34">
        <v>44392</v>
      </c>
      <c r="H119" s="34">
        <v>44393</v>
      </c>
      <c r="I119" s="34">
        <v>44393</v>
      </c>
      <c r="J119" s="70">
        <f t="shared" si="7"/>
        <v>0.03544777</v>
      </c>
      <c r="M119" s="70">
        <f t="shared" si="8"/>
        <v>0.03544777</v>
      </c>
      <c r="N119" s="65">
        <v>0.03544777</v>
      </c>
      <c r="Q119" s="70">
        <f t="shared" si="9"/>
        <v>0.03544777</v>
      </c>
      <c r="U119" s="70">
        <f t="shared" si="10"/>
        <v>0</v>
      </c>
      <c r="AJ119" s="70">
        <f t="shared" si="11"/>
        <v>0</v>
      </c>
      <c r="AN119" s="70">
        <f t="shared" si="12"/>
        <v>0</v>
      </c>
    </row>
    <row r="120" spans="1:40" ht="12.75">
      <c r="A120" t="s">
        <v>224</v>
      </c>
      <c r="B120">
        <v>254939127</v>
      </c>
      <c r="C120" t="s">
        <v>225</v>
      </c>
      <c r="G120" s="34">
        <v>44424</v>
      </c>
      <c r="H120" s="34">
        <v>44425</v>
      </c>
      <c r="I120" s="34">
        <v>44425</v>
      </c>
      <c r="J120" s="70">
        <f t="shared" si="7"/>
        <v>0.04354837</v>
      </c>
      <c r="M120" s="70">
        <f t="shared" si="8"/>
        <v>0.04354837</v>
      </c>
      <c r="N120" s="65">
        <v>0.04354837</v>
      </c>
      <c r="Q120" s="70">
        <f t="shared" si="9"/>
        <v>0.04354837</v>
      </c>
      <c r="U120" s="70">
        <f t="shared" si="10"/>
        <v>0</v>
      </c>
      <c r="AJ120" s="70">
        <f t="shared" si="11"/>
        <v>0</v>
      </c>
      <c r="AN120" s="70">
        <f t="shared" si="12"/>
        <v>0</v>
      </c>
    </row>
    <row r="121" spans="1:40" ht="12.75">
      <c r="A121" t="s">
        <v>224</v>
      </c>
      <c r="B121">
        <v>254939127</v>
      </c>
      <c r="C121" t="s">
        <v>225</v>
      </c>
      <c r="G121" s="34">
        <v>44454</v>
      </c>
      <c r="H121" s="34">
        <v>44455</v>
      </c>
      <c r="I121" s="34">
        <v>44455</v>
      </c>
      <c r="J121" s="70">
        <f t="shared" si="7"/>
        <v>0.04669337</v>
      </c>
      <c r="M121" s="70">
        <f t="shared" si="8"/>
        <v>0.04669337</v>
      </c>
      <c r="N121" s="65">
        <v>0.04669337</v>
      </c>
      <c r="Q121" s="70">
        <f t="shared" si="9"/>
        <v>0.04669337</v>
      </c>
      <c r="U121" s="70">
        <f t="shared" si="10"/>
        <v>0</v>
      </c>
      <c r="AJ121" s="70">
        <f t="shared" si="11"/>
        <v>0</v>
      </c>
      <c r="AN121" s="70">
        <f t="shared" si="12"/>
        <v>0</v>
      </c>
    </row>
    <row r="122" spans="1:40" ht="12.75">
      <c r="A122" t="s">
        <v>224</v>
      </c>
      <c r="B122">
        <v>254939127</v>
      </c>
      <c r="C122" t="s">
        <v>225</v>
      </c>
      <c r="G122" s="34">
        <v>44484</v>
      </c>
      <c r="H122" s="34">
        <v>44487</v>
      </c>
      <c r="I122" s="34">
        <v>44487</v>
      </c>
      <c r="J122" s="70">
        <f t="shared" si="7"/>
        <v>0.05567488</v>
      </c>
      <c r="M122" s="70">
        <f t="shared" si="8"/>
        <v>0.05567488</v>
      </c>
      <c r="N122" s="65">
        <v>0.05567488</v>
      </c>
      <c r="Q122" s="70">
        <f t="shared" si="9"/>
        <v>0.05567488</v>
      </c>
      <c r="U122" s="70">
        <f t="shared" si="10"/>
        <v>0</v>
      </c>
      <c r="AJ122" s="70">
        <f t="shared" si="11"/>
        <v>0</v>
      </c>
      <c r="AN122" s="70">
        <f t="shared" si="12"/>
        <v>0</v>
      </c>
    </row>
    <row r="123" spans="1:40" ht="12.75">
      <c r="A123" t="s">
        <v>224</v>
      </c>
      <c r="B123">
        <v>254939127</v>
      </c>
      <c r="C123" t="s">
        <v>225</v>
      </c>
      <c r="G123" s="34">
        <v>44515</v>
      </c>
      <c r="H123" s="34">
        <v>44516</v>
      </c>
      <c r="I123" s="34">
        <v>44516</v>
      </c>
      <c r="J123" s="70">
        <f t="shared" si="7"/>
        <v>0.01180878</v>
      </c>
      <c r="M123" s="70">
        <f t="shared" si="8"/>
        <v>0.01180878</v>
      </c>
      <c r="N123" s="65">
        <v>0.01180878</v>
      </c>
      <c r="Q123" s="70">
        <f t="shared" si="9"/>
        <v>0.01180878</v>
      </c>
      <c r="U123" s="70">
        <f t="shared" si="10"/>
        <v>0</v>
      </c>
      <c r="AJ123" s="70">
        <f t="shared" si="11"/>
        <v>0</v>
      </c>
      <c r="AN123" s="70">
        <f t="shared" si="12"/>
        <v>0</v>
      </c>
    </row>
    <row r="124" spans="1:40" ht="12.75">
      <c r="A124" t="s">
        <v>226</v>
      </c>
      <c r="B124" t="s">
        <v>227</v>
      </c>
      <c r="C124" t="s">
        <v>228</v>
      </c>
      <c r="G124" s="34">
        <v>44539</v>
      </c>
      <c r="H124" s="34">
        <v>44540</v>
      </c>
      <c r="I124" s="34">
        <v>44540</v>
      </c>
      <c r="J124" s="70">
        <f t="shared" si="7"/>
        <v>4.77676</v>
      </c>
      <c r="M124" s="70">
        <f t="shared" si="8"/>
        <v>4.77676</v>
      </c>
      <c r="O124" s="66">
        <v>4.77676</v>
      </c>
      <c r="Q124" s="70">
        <f t="shared" si="9"/>
        <v>4.77676</v>
      </c>
      <c r="U124" s="70">
        <f t="shared" si="10"/>
        <v>0</v>
      </c>
      <c r="AJ124" s="70">
        <f t="shared" si="11"/>
        <v>0</v>
      </c>
      <c r="AN124" s="70">
        <f t="shared" si="12"/>
        <v>0</v>
      </c>
    </row>
    <row r="125" spans="1:40" ht="12.75">
      <c r="A125" t="s">
        <v>229</v>
      </c>
      <c r="B125">
        <v>254939200</v>
      </c>
      <c r="C125" t="s">
        <v>230</v>
      </c>
      <c r="G125" s="34">
        <v>44539</v>
      </c>
      <c r="H125" s="34">
        <v>44540</v>
      </c>
      <c r="I125" s="34">
        <v>44540</v>
      </c>
      <c r="J125" s="70">
        <f t="shared" si="7"/>
        <v>9.33561</v>
      </c>
      <c r="M125" s="70">
        <f t="shared" si="8"/>
        <v>9.33561</v>
      </c>
      <c r="O125" s="66">
        <v>9.33561</v>
      </c>
      <c r="Q125" s="70">
        <f t="shared" si="9"/>
        <v>9.33561</v>
      </c>
      <c r="U125" s="70">
        <f t="shared" si="10"/>
        <v>0</v>
      </c>
      <c r="AJ125" s="70">
        <f t="shared" si="11"/>
        <v>0</v>
      </c>
      <c r="AN125" s="70">
        <f t="shared" si="12"/>
        <v>0</v>
      </c>
    </row>
    <row r="126" spans="1:40" ht="12.75">
      <c r="A126" t="s">
        <v>231</v>
      </c>
      <c r="B126">
        <v>254939705</v>
      </c>
      <c r="C126" t="s">
        <v>232</v>
      </c>
      <c r="G126" s="34">
        <v>44539</v>
      </c>
      <c r="H126" s="34">
        <v>44540</v>
      </c>
      <c r="I126" s="34">
        <v>44540</v>
      </c>
      <c r="J126" s="70">
        <f t="shared" si="7"/>
        <v>4.8024</v>
      </c>
      <c r="M126" s="70">
        <f t="shared" si="8"/>
        <v>4.8024</v>
      </c>
      <c r="O126" s="66">
        <v>4.8024</v>
      </c>
      <c r="Q126" s="70">
        <f t="shared" si="9"/>
        <v>4.8024</v>
      </c>
      <c r="U126" s="70">
        <f t="shared" si="10"/>
        <v>0</v>
      </c>
      <c r="AJ126" s="70">
        <f t="shared" si="11"/>
        <v>0</v>
      </c>
      <c r="AN126" s="70">
        <f t="shared" si="12"/>
        <v>0</v>
      </c>
    </row>
    <row r="127" spans="1:40" ht="12.75">
      <c r="A127" t="s">
        <v>233</v>
      </c>
      <c r="B127">
        <v>254939838</v>
      </c>
      <c r="C127" t="s">
        <v>234</v>
      </c>
      <c r="G127" s="34">
        <v>44539</v>
      </c>
      <c r="H127" s="34">
        <v>44540</v>
      </c>
      <c r="I127" s="34">
        <v>44540</v>
      </c>
      <c r="J127" s="70">
        <f t="shared" si="7"/>
        <v>0.92858</v>
      </c>
      <c r="M127" s="70">
        <f t="shared" si="8"/>
        <v>0.92858</v>
      </c>
      <c r="O127" s="66">
        <v>0.92858</v>
      </c>
      <c r="Q127" s="70">
        <f t="shared" si="9"/>
        <v>0.92858</v>
      </c>
      <c r="U127" s="70">
        <f t="shared" si="10"/>
        <v>0</v>
      </c>
      <c r="AJ127" s="70">
        <f t="shared" si="11"/>
        <v>0</v>
      </c>
      <c r="AN127" s="70">
        <f t="shared" si="12"/>
        <v>0</v>
      </c>
    </row>
    <row r="128" spans="1:40" ht="12.75">
      <c r="A128" t="s">
        <v>235</v>
      </c>
      <c r="B128" t="s">
        <v>236</v>
      </c>
      <c r="C128" t="s">
        <v>237</v>
      </c>
      <c r="G128" s="34">
        <v>44370</v>
      </c>
      <c r="H128" s="34">
        <v>44369</v>
      </c>
      <c r="I128" s="34">
        <v>44376</v>
      </c>
      <c r="J128" s="70">
        <f t="shared" si="7"/>
        <v>0.03556</v>
      </c>
      <c r="M128" s="70">
        <f t="shared" si="8"/>
        <v>0.03556</v>
      </c>
      <c r="N128" s="65">
        <v>0.03556</v>
      </c>
      <c r="Q128" s="70">
        <f t="shared" si="9"/>
        <v>0.03556</v>
      </c>
      <c r="R128" s="65">
        <v>0.00273101</v>
      </c>
      <c r="U128" s="70">
        <f t="shared" si="10"/>
        <v>0.00273101</v>
      </c>
      <c r="AJ128" s="70">
        <f t="shared" si="11"/>
        <v>0</v>
      </c>
      <c r="AN128" s="70">
        <f t="shared" si="12"/>
        <v>0</v>
      </c>
    </row>
    <row r="129" spans="1:40" ht="12.75">
      <c r="A129" t="s">
        <v>235</v>
      </c>
      <c r="B129" t="s">
        <v>236</v>
      </c>
      <c r="C129" t="s">
        <v>237</v>
      </c>
      <c r="G129" s="34">
        <v>44461</v>
      </c>
      <c r="H129" s="34">
        <v>44460</v>
      </c>
      <c r="I129" s="34">
        <v>44467</v>
      </c>
      <c r="J129" s="70">
        <f t="shared" si="7"/>
        <v>0.10834</v>
      </c>
      <c r="M129" s="70">
        <f t="shared" si="8"/>
        <v>0.10834</v>
      </c>
      <c r="N129" s="65">
        <v>0.10834</v>
      </c>
      <c r="Q129" s="70">
        <f t="shared" si="9"/>
        <v>0.10834</v>
      </c>
      <c r="R129" s="65">
        <v>0.00832051</v>
      </c>
      <c r="U129" s="70">
        <f t="shared" si="10"/>
        <v>0.00832051</v>
      </c>
      <c r="AJ129" s="70">
        <f t="shared" si="11"/>
        <v>0</v>
      </c>
      <c r="AN129" s="70">
        <f t="shared" si="12"/>
        <v>0</v>
      </c>
    </row>
    <row r="130" spans="1:40" ht="12.75">
      <c r="A130" t="s">
        <v>235</v>
      </c>
      <c r="B130" t="s">
        <v>236</v>
      </c>
      <c r="C130" t="s">
        <v>237</v>
      </c>
      <c r="G130" s="34">
        <v>44552</v>
      </c>
      <c r="H130" s="34">
        <v>44551</v>
      </c>
      <c r="I130" s="34">
        <v>44559</v>
      </c>
      <c r="J130" s="70">
        <f t="shared" si="7"/>
        <v>0.2977</v>
      </c>
      <c r="M130" s="70">
        <f t="shared" si="8"/>
        <v>0.2977</v>
      </c>
      <c r="N130" s="65">
        <v>0.2977</v>
      </c>
      <c r="Q130" s="70">
        <f t="shared" si="9"/>
        <v>0.2977</v>
      </c>
      <c r="R130" s="65">
        <v>0.02286336</v>
      </c>
      <c r="U130" s="70">
        <f t="shared" si="10"/>
        <v>0.02286336</v>
      </c>
      <c r="AJ130" s="70">
        <f t="shared" si="11"/>
        <v>0</v>
      </c>
      <c r="AN130" s="70">
        <f t="shared" si="12"/>
        <v>0</v>
      </c>
    </row>
    <row r="131" spans="1:40" ht="12.75">
      <c r="A131" t="s">
        <v>238</v>
      </c>
      <c r="B131" t="s">
        <v>239</v>
      </c>
      <c r="C131" t="s">
        <v>240</v>
      </c>
      <c r="G131" s="34">
        <v>44279</v>
      </c>
      <c r="H131" s="34">
        <v>44278</v>
      </c>
      <c r="I131" s="34">
        <v>44285</v>
      </c>
      <c r="J131" s="70">
        <f t="shared" si="7"/>
        <v>0.08736</v>
      </c>
      <c r="M131" s="70">
        <f t="shared" si="8"/>
        <v>0.08736</v>
      </c>
      <c r="N131" s="65">
        <v>0.08736</v>
      </c>
      <c r="Q131" s="70">
        <f t="shared" si="9"/>
        <v>0.08736</v>
      </c>
      <c r="R131" s="65">
        <v>0.02023258</v>
      </c>
      <c r="U131" s="70">
        <f t="shared" si="10"/>
        <v>0.02023258</v>
      </c>
      <c r="AJ131" s="70">
        <f t="shared" si="11"/>
        <v>0</v>
      </c>
      <c r="AN131" s="70">
        <f t="shared" si="12"/>
        <v>0</v>
      </c>
    </row>
    <row r="132" spans="1:40" ht="12.75">
      <c r="A132" t="s">
        <v>238</v>
      </c>
      <c r="B132" t="s">
        <v>239</v>
      </c>
      <c r="C132" t="s">
        <v>240</v>
      </c>
      <c r="G132" s="34">
        <v>44370</v>
      </c>
      <c r="H132" s="34">
        <v>44369</v>
      </c>
      <c r="I132" s="34">
        <v>44376</v>
      </c>
      <c r="J132" s="70">
        <f t="shared" si="7"/>
        <v>0.09672</v>
      </c>
      <c r="M132" s="70">
        <f t="shared" si="8"/>
        <v>0.09672</v>
      </c>
      <c r="N132" s="65">
        <v>0.09672</v>
      </c>
      <c r="Q132" s="70">
        <f t="shared" si="9"/>
        <v>0.09672</v>
      </c>
      <c r="R132" s="65">
        <v>0.02240035</v>
      </c>
      <c r="U132" s="70">
        <f t="shared" si="10"/>
        <v>0.02240035</v>
      </c>
      <c r="AJ132" s="70">
        <f t="shared" si="11"/>
        <v>0</v>
      </c>
      <c r="AN132" s="70">
        <f t="shared" si="12"/>
        <v>0</v>
      </c>
    </row>
    <row r="133" spans="1:40" ht="12.75">
      <c r="A133" t="s">
        <v>238</v>
      </c>
      <c r="B133" t="s">
        <v>239</v>
      </c>
      <c r="C133" t="s">
        <v>240</v>
      </c>
      <c r="G133" s="34">
        <v>44461</v>
      </c>
      <c r="H133" s="34">
        <v>44460</v>
      </c>
      <c r="I133" s="34">
        <v>44467</v>
      </c>
      <c r="J133" s="70">
        <f t="shared" si="7"/>
        <v>0.09012</v>
      </c>
      <c r="M133" s="70">
        <f t="shared" si="8"/>
        <v>0.09012</v>
      </c>
      <c r="N133" s="65">
        <v>0.09012</v>
      </c>
      <c r="Q133" s="70">
        <f t="shared" si="9"/>
        <v>0.09012</v>
      </c>
      <c r="R133" s="65">
        <v>0.02087179</v>
      </c>
      <c r="U133" s="70">
        <f t="shared" si="10"/>
        <v>0.02087179</v>
      </c>
      <c r="AJ133" s="70">
        <f t="shared" si="11"/>
        <v>0</v>
      </c>
      <c r="AN133" s="70">
        <f t="shared" si="12"/>
        <v>0</v>
      </c>
    </row>
    <row r="134" spans="1:40" ht="12.75">
      <c r="A134" t="s">
        <v>238</v>
      </c>
      <c r="B134" t="s">
        <v>239</v>
      </c>
      <c r="C134" t="s">
        <v>240</v>
      </c>
      <c r="G134" s="34">
        <v>44540</v>
      </c>
      <c r="H134" s="34">
        <v>44539</v>
      </c>
      <c r="I134" s="34">
        <v>44546</v>
      </c>
      <c r="J134" s="70">
        <f t="shared" si="7"/>
        <v>2.86731</v>
      </c>
      <c r="M134" s="70">
        <f t="shared" si="8"/>
        <v>2.86731</v>
      </c>
      <c r="O134" s="66">
        <v>2.64938</v>
      </c>
      <c r="Q134" s="70">
        <f t="shared" si="9"/>
        <v>2.64938</v>
      </c>
      <c r="S134" s="66">
        <v>0.6136</v>
      </c>
      <c r="U134" s="70">
        <f t="shared" si="10"/>
        <v>0.6136</v>
      </c>
      <c r="V134" s="66">
        <v>0.21793</v>
      </c>
      <c r="AJ134" s="70">
        <f t="shared" si="11"/>
        <v>0</v>
      </c>
      <c r="AN134" s="70">
        <f t="shared" si="12"/>
        <v>0</v>
      </c>
    </row>
    <row r="135" spans="1:40" ht="12.75">
      <c r="A135" t="s">
        <v>238</v>
      </c>
      <c r="B135" t="s">
        <v>239</v>
      </c>
      <c r="C135" t="s">
        <v>240</v>
      </c>
      <c r="G135" s="34">
        <v>44552</v>
      </c>
      <c r="H135" s="34">
        <v>44551</v>
      </c>
      <c r="I135" s="34">
        <v>44559</v>
      </c>
      <c r="J135" s="70">
        <f t="shared" si="7"/>
        <v>0.12751</v>
      </c>
      <c r="M135" s="70">
        <f t="shared" si="8"/>
        <v>0.12751</v>
      </c>
      <c r="N135" s="65">
        <v>0.12751</v>
      </c>
      <c r="Q135" s="70">
        <f t="shared" si="9"/>
        <v>0.12751</v>
      </c>
      <c r="U135" s="70">
        <f t="shared" si="10"/>
        <v>0</v>
      </c>
      <c r="AJ135" s="70">
        <f t="shared" si="11"/>
        <v>0</v>
      </c>
      <c r="AN135" s="70">
        <f t="shared" si="12"/>
        <v>0</v>
      </c>
    </row>
    <row r="136" spans="1:40" ht="12.75">
      <c r="A136" t="s">
        <v>241</v>
      </c>
      <c r="B136" s="72" t="s">
        <v>242</v>
      </c>
      <c r="C136" t="s">
        <v>243</v>
      </c>
      <c r="G136" s="34">
        <v>44552</v>
      </c>
      <c r="H136" s="34">
        <v>44551</v>
      </c>
      <c r="I136" s="34">
        <v>44559</v>
      </c>
      <c r="J136" s="70">
        <f t="shared" si="7"/>
        <v>0.08863</v>
      </c>
      <c r="M136" s="70">
        <f t="shared" si="8"/>
        <v>0.08863</v>
      </c>
      <c r="N136" s="65">
        <v>0.08863</v>
      </c>
      <c r="Q136" s="70">
        <f t="shared" si="9"/>
        <v>0.08863</v>
      </c>
      <c r="R136" s="65">
        <v>0.08863</v>
      </c>
      <c r="U136" s="70">
        <f t="shared" si="10"/>
        <v>0.08863</v>
      </c>
      <c r="AJ136" s="70">
        <f t="shared" si="11"/>
        <v>0</v>
      </c>
      <c r="AN136" s="70">
        <f t="shared" si="12"/>
        <v>0</v>
      </c>
    </row>
    <row r="137" spans="1:40" ht="12.75">
      <c r="A137" t="s">
        <v>244</v>
      </c>
      <c r="B137" s="72" t="s">
        <v>245</v>
      </c>
      <c r="C137" t="s">
        <v>246</v>
      </c>
      <c r="G137" s="34">
        <v>44370</v>
      </c>
      <c r="H137" s="34">
        <v>44369</v>
      </c>
      <c r="I137" s="34">
        <v>44376</v>
      </c>
      <c r="J137" s="70">
        <f t="shared" si="7"/>
        <v>0.29598</v>
      </c>
      <c r="M137" s="70">
        <f t="shared" si="8"/>
        <v>0.29598</v>
      </c>
      <c r="N137" s="65">
        <v>0.29598</v>
      </c>
      <c r="Q137" s="70">
        <f t="shared" si="9"/>
        <v>0.29598</v>
      </c>
      <c r="R137" s="65">
        <v>0.2146447</v>
      </c>
      <c r="U137" s="70">
        <f t="shared" si="10"/>
        <v>0.2146447</v>
      </c>
      <c r="AJ137" s="70">
        <f t="shared" si="11"/>
        <v>0</v>
      </c>
      <c r="AN137" s="70">
        <f t="shared" si="12"/>
        <v>0</v>
      </c>
    </row>
    <row r="138" spans="1:40" ht="12.75">
      <c r="A138" t="s">
        <v>244</v>
      </c>
      <c r="B138" s="72" t="s">
        <v>245</v>
      </c>
      <c r="C138" t="s">
        <v>246</v>
      </c>
      <c r="G138" s="34">
        <v>44552</v>
      </c>
      <c r="H138" s="34">
        <v>44551</v>
      </c>
      <c r="I138" s="34">
        <v>44559</v>
      </c>
      <c r="J138" s="70">
        <f t="shared" si="7"/>
        <v>0.43473</v>
      </c>
      <c r="M138" s="70">
        <f t="shared" si="8"/>
        <v>0.43473</v>
      </c>
      <c r="N138" s="65">
        <v>0.43473</v>
      </c>
      <c r="Q138" s="70">
        <f t="shared" si="9"/>
        <v>0.43473</v>
      </c>
      <c r="R138" s="65">
        <v>0.3152662</v>
      </c>
      <c r="U138" s="70">
        <f t="shared" si="10"/>
        <v>0.3152662</v>
      </c>
      <c r="AJ138" s="70">
        <f t="shared" si="11"/>
        <v>0</v>
      </c>
      <c r="AN138" s="70">
        <f t="shared" si="12"/>
        <v>0</v>
      </c>
    </row>
    <row r="139" spans="1:40" ht="12.75">
      <c r="A139" t="s">
        <v>247</v>
      </c>
      <c r="B139" t="s">
        <v>248</v>
      </c>
      <c r="C139" t="s">
        <v>249</v>
      </c>
      <c r="G139" s="34">
        <v>44370</v>
      </c>
      <c r="H139" s="34">
        <v>44369</v>
      </c>
      <c r="I139" s="34">
        <v>44376</v>
      </c>
      <c r="J139" s="70">
        <f t="shared" si="7"/>
        <v>0.08383</v>
      </c>
      <c r="M139" s="70">
        <f t="shared" si="8"/>
        <v>0.08383</v>
      </c>
      <c r="N139" s="65">
        <v>0.08383</v>
      </c>
      <c r="Q139" s="70">
        <f t="shared" si="9"/>
        <v>0.08383</v>
      </c>
      <c r="R139" s="65">
        <v>0.06060071</v>
      </c>
      <c r="U139" s="70">
        <f t="shared" si="10"/>
        <v>0.06060071</v>
      </c>
      <c r="AJ139" s="70">
        <f t="shared" si="11"/>
        <v>0</v>
      </c>
      <c r="AN139" s="70">
        <f t="shared" si="12"/>
        <v>0</v>
      </c>
    </row>
    <row r="140" spans="1:40" ht="12.75">
      <c r="A140" t="s">
        <v>247</v>
      </c>
      <c r="B140" t="s">
        <v>248</v>
      </c>
      <c r="C140" t="s">
        <v>249</v>
      </c>
      <c r="G140" s="34">
        <v>44461</v>
      </c>
      <c r="H140" s="34">
        <v>44460</v>
      </c>
      <c r="I140" s="34">
        <v>44467</v>
      </c>
      <c r="J140" s="70">
        <f t="shared" si="7"/>
        <v>0.04923</v>
      </c>
      <c r="M140" s="70">
        <f t="shared" si="8"/>
        <v>0.04923</v>
      </c>
      <c r="N140" s="65">
        <v>0.04923</v>
      </c>
      <c r="Q140" s="70">
        <f t="shared" si="9"/>
        <v>0.04923</v>
      </c>
      <c r="R140" s="65">
        <v>0.03558837</v>
      </c>
      <c r="U140" s="70">
        <f t="shared" si="10"/>
        <v>0.03558837</v>
      </c>
      <c r="AJ140" s="70">
        <f t="shared" si="11"/>
        <v>0</v>
      </c>
      <c r="AN140" s="70">
        <f t="shared" si="12"/>
        <v>0</v>
      </c>
    </row>
    <row r="141" spans="1:40" ht="12.75">
      <c r="A141" t="s">
        <v>247</v>
      </c>
      <c r="B141" t="s">
        <v>248</v>
      </c>
      <c r="C141" t="s">
        <v>249</v>
      </c>
      <c r="G141" s="34">
        <v>44552</v>
      </c>
      <c r="H141" s="34">
        <v>44551</v>
      </c>
      <c r="I141" s="34">
        <v>44559</v>
      </c>
      <c r="J141" s="70">
        <f t="shared" si="7"/>
        <v>0.45588</v>
      </c>
      <c r="M141" s="70">
        <f t="shared" si="8"/>
        <v>0.45588</v>
      </c>
      <c r="N141" s="65">
        <v>0.45588</v>
      </c>
      <c r="Q141" s="70">
        <f t="shared" si="9"/>
        <v>0.45588</v>
      </c>
      <c r="R141" s="65">
        <v>0.32955565</v>
      </c>
      <c r="U141" s="70">
        <f t="shared" si="10"/>
        <v>0.32955565</v>
      </c>
      <c r="AJ141" s="70">
        <f t="shared" si="11"/>
        <v>0</v>
      </c>
      <c r="AN141" s="70">
        <f t="shared" si="12"/>
        <v>0</v>
      </c>
    </row>
    <row r="142" spans="1:40" ht="12.75">
      <c r="A142" t="s">
        <v>250</v>
      </c>
      <c r="B142" t="s">
        <v>251</v>
      </c>
      <c r="C142" t="s">
        <v>252</v>
      </c>
      <c r="G142" s="34">
        <v>44279</v>
      </c>
      <c r="H142" s="34">
        <v>44278</v>
      </c>
      <c r="I142" s="34">
        <v>44285</v>
      </c>
      <c r="J142" s="70">
        <f t="shared" si="7"/>
        <v>0.00042</v>
      </c>
      <c r="M142" s="70">
        <f t="shared" si="8"/>
        <v>0.00042</v>
      </c>
      <c r="N142" s="65">
        <v>0.00042</v>
      </c>
      <c r="Q142" s="70">
        <f t="shared" si="9"/>
        <v>0.00042</v>
      </c>
      <c r="R142" s="65">
        <v>1.478E-05</v>
      </c>
      <c r="U142" s="70">
        <f t="shared" si="10"/>
        <v>1.478E-05</v>
      </c>
      <c r="AJ142" s="70">
        <f t="shared" si="11"/>
        <v>0</v>
      </c>
      <c r="AN142" s="70">
        <f t="shared" si="12"/>
        <v>0</v>
      </c>
    </row>
    <row r="143" spans="1:40" ht="12.75">
      <c r="A143" t="s">
        <v>250</v>
      </c>
      <c r="B143" t="s">
        <v>251</v>
      </c>
      <c r="C143" t="s">
        <v>252</v>
      </c>
      <c r="G143" s="34">
        <v>44540</v>
      </c>
      <c r="H143" s="34">
        <v>44539</v>
      </c>
      <c r="I143" s="34">
        <v>44546</v>
      </c>
      <c r="J143" s="70">
        <f t="shared" si="7"/>
        <v>2.21432</v>
      </c>
      <c r="M143" s="70">
        <f t="shared" si="8"/>
        <v>2.21432</v>
      </c>
      <c r="O143" s="66">
        <v>2.21432</v>
      </c>
      <c r="Q143" s="70">
        <f t="shared" si="9"/>
        <v>2.21432</v>
      </c>
      <c r="S143" s="66">
        <v>0.07794406</v>
      </c>
      <c r="U143" s="70">
        <f t="shared" si="10"/>
        <v>0.07794406</v>
      </c>
      <c r="AJ143" s="70">
        <f t="shared" si="11"/>
        <v>0</v>
      </c>
      <c r="AN143" s="70">
        <f t="shared" si="12"/>
        <v>0</v>
      </c>
    </row>
    <row r="144" spans="1:40" ht="12.75">
      <c r="A144" t="s">
        <v>250</v>
      </c>
      <c r="B144" t="s">
        <v>251</v>
      </c>
      <c r="C144" t="s">
        <v>252</v>
      </c>
      <c r="G144" s="34">
        <v>44552</v>
      </c>
      <c r="H144" s="34">
        <v>44551</v>
      </c>
      <c r="I144" s="34">
        <v>44559</v>
      </c>
      <c r="J144" s="70">
        <f t="shared" si="7"/>
        <v>0.00411</v>
      </c>
      <c r="M144" s="70">
        <f t="shared" si="8"/>
        <v>0.00411</v>
      </c>
      <c r="N144" s="65">
        <v>0.00411</v>
      </c>
      <c r="Q144" s="70">
        <f t="shared" si="9"/>
        <v>0.00411</v>
      </c>
      <c r="R144" s="65">
        <v>0.00014467</v>
      </c>
      <c r="U144" s="70">
        <f t="shared" si="10"/>
        <v>0.00014467</v>
      </c>
      <c r="AJ144" s="70">
        <f t="shared" si="11"/>
        <v>0</v>
      </c>
      <c r="AN144" s="70">
        <f t="shared" si="12"/>
        <v>0</v>
      </c>
    </row>
    <row r="145" spans="1:40" ht="12.75">
      <c r="A145" t="s">
        <v>253</v>
      </c>
      <c r="B145" t="s">
        <v>257</v>
      </c>
      <c r="C145" t="s">
        <v>254</v>
      </c>
      <c r="E145" t="s">
        <v>153</v>
      </c>
      <c r="F145" t="s">
        <v>258</v>
      </c>
      <c r="G145" s="34">
        <v>44225</v>
      </c>
      <c r="H145" s="34">
        <v>44228</v>
      </c>
      <c r="I145" s="34">
        <v>44228</v>
      </c>
      <c r="J145" s="70">
        <v>0.041</v>
      </c>
      <c r="M145" s="70">
        <v>0.041</v>
      </c>
      <c r="N145" s="65">
        <v>0.00877142</v>
      </c>
      <c r="Q145" s="70">
        <v>0.00877142</v>
      </c>
      <c r="R145" s="65">
        <v>0.0047418296519999995</v>
      </c>
      <c r="U145" s="70">
        <v>0.0047418296519999995</v>
      </c>
      <c r="Z145" s="65">
        <v>0.03222858</v>
      </c>
      <c r="AG145" s="65">
        <v>0.0012437873560000002</v>
      </c>
      <c r="AJ145" s="70">
        <v>0.0012437873560000002</v>
      </c>
      <c r="AN145" s="70">
        <v>0</v>
      </c>
    </row>
    <row r="146" spans="1:40" ht="12.75">
      <c r="A146" t="s">
        <v>253</v>
      </c>
      <c r="B146" t="s">
        <v>257</v>
      </c>
      <c r="C146" t="s">
        <v>254</v>
      </c>
      <c r="E146" t="s">
        <v>153</v>
      </c>
      <c r="F146" t="s">
        <v>258</v>
      </c>
      <c r="G146" s="34">
        <v>44253</v>
      </c>
      <c r="H146" s="34">
        <v>44256</v>
      </c>
      <c r="I146" s="34">
        <v>44256</v>
      </c>
      <c r="J146" s="70">
        <v>0.041</v>
      </c>
      <c r="M146" s="70">
        <v>0.041</v>
      </c>
      <c r="N146" s="65">
        <v>0.00877142</v>
      </c>
      <c r="Q146" s="70">
        <v>0.00877142</v>
      </c>
      <c r="R146" s="65">
        <v>0.0047418296519999995</v>
      </c>
      <c r="U146" s="70">
        <v>0.0047418296519999995</v>
      </c>
      <c r="Z146" s="65">
        <v>0.03222858</v>
      </c>
      <c r="AG146" s="65">
        <v>0.0012437873560000002</v>
      </c>
      <c r="AJ146" s="70">
        <v>0.0012437873560000002</v>
      </c>
      <c r="AN146" s="70">
        <v>0</v>
      </c>
    </row>
    <row r="147" spans="1:40" ht="12.75">
      <c r="A147" t="s">
        <v>253</v>
      </c>
      <c r="B147" t="s">
        <v>257</v>
      </c>
      <c r="C147" t="s">
        <v>254</v>
      </c>
      <c r="E147" t="s">
        <v>153</v>
      </c>
      <c r="F147" t="s">
        <v>258</v>
      </c>
      <c r="G147" s="34">
        <v>44286</v>
      </c>
      <c r="H147" s="34">
        <v>44287</v>
      </c>
      <c r="I147" s="34">
        <v>44287</v>
      </c>
      <c r="J147" s="70">
        <v>0.041</v>
      </c>
      <c r="M147" s="70">
        <v>0.041</v>
      </c>
      <c r="N147" s="65">
        <v>0.00877142</v>
      </c>
      <c r="Q147" s="70">
        <v>0.00877142</v>
      </c>
      <c r="R147" s="65">
        <v>0.0047418296519999995</v>
      </c>
      <c r="U147" s="70">
        <v>0.0047418296519999995</v>
      </c>
      <c r="Z147" s="65">
        <v>0.03222858</v>
      </c>
      <c r="AG147" s="65">
        <v>0.0012437873560000002</v>
      </c>
      <c r="AJ147" s="70">
        <v>0.0012437873560000002</v>
      </c>
      <c r="AN147" s="70">
        <v>0</v>
      </c>
    </row>
    <row r="148" spans="1:40" ht="12.75">
      <c r="A148" t="s">
        <v>253</v>
      </c>
      <c r="B148" t="s">
        <v>257</v>
      </c>
      <c r="C148" t="s">
        <v>254</v>
      </c>
      <c r="E148" t="s">
        <v>153</v>
      </c>
      <c r="F148" t="s">
        <v>258</v>
      </c>
      <c r="G148" s="34">
        <v>44316</v>
      </c>
      <c r="H148" s="34">
        <v>44319</v>
      </c>
      <c r="I148" s="34">
        <v>44319</v>
      </c>
      <c r="J148" s="70">
        <v>0.041</v>
      </c>
      <c r="M148" s="70">
        <v>0.041</v>
      </c>
      <c r="N148" s="65">
        <v>0.00877142</v>
      </c>
      <c r="Q148" s="70">
        <v>0.00877142</v>
      </c>
      <c r="R148" s="65">
        <v>0.0047418296519999995</v>
      </c>
      <c r="U148" s="70">
        <v>0.0047418296519999995</v>
      </c>
      <c r="Z148" s="65">
        <v>0.03222858</v>
      </c>
      <c r="AG148" s="65">
        <v>0.0012437873560000002</v>
      </c>
      <c r="AJ148" s="70">
        <v>0.0012437873560000002</v>
      </c>
      <c r="AN148" s="70">
        <v>0</v>
      </c>
    </row>
    <row r="149" spans="1:40" ht="12.75">
      <c r="A149" t="s">
        <v>253</v>
      </c>
      <c r="B149" t="s">
        <v>257</v>
      </c>
      <c r="C149" t="s">
        <v>254</v>
      </c>
      <c r="E149" t="s">
        <v>153</v>
      </c>
      <c r="F149" t="s">
        <v>258</v>
      </c>
      <c r="G149" s="34">
        <v>44344</v>
      </c>
      <c r="H149" s="34">
        <v>44348</v>
      </c>
      <c r="I149" s="34">
        <v>44348</v>
      </c>
      <c r="J149" s="70">
        <v>0.041</v>
      </c>
      <c r="M149" s="70">
        <v>0.041</v>
      </c>
      <c r="N149" s="65">
        <v>0.00877142</v>
      </c>
      <c r="Q149" s="70">
        <v>0.00877142</v>
      </c>
      <c r="R149" s="65">
        <v>0.0047418296519999995</v>
      </c>
      <c r="U149" s="70">
        <v>0.0047418296519999995</v>
      </c>
      <c r="Z149" s="65">
        <v>0.03222858</v>
      </c>
      <c r="AG149" s="65">
        <v>0.0012437873560000002</v>
      </c>
      <c r="AJ149" s="70">
        <v>0.0012437873560000002</v>
      </c>
      <c r="AN149" s="70">
        <v>0</v>
      </c>
    </row>
    <row r="150" spans="1:40" ht="12.75">
      <c r="A150" t="s">
        <v>253</v>
      </c>
      <c r="B150" t="s">
        <v>257</v>
      </c>
      <c r="C150" t="s">
        <v>254</v>
      </c>
      <c r="E150" t="s">
        <v>153</v>
      </c>
      <c r="F150" t="s">
        <v>258</v>
      </c>
      <c r="G150" s="34">
        <v>44377</v>
      </c>
      <c r="H150" s="34">
        <v>44378</v>
      </c>
      <c r="I150" s="34">
        <v>44378</v>
      </c>
      <c r="J150" s="70">
        <v>0.041</v>
      </c>
      <c r="M150" s="70">
        <v>0.041</v>
      </c>
      <c r="N150" s="65">
        <v>0.00877142</v>
      </c>
      <c r="Q150" s="70">
        <v>0.00877142</v>
      </c>
      <c r="R150" s="65">
        <v>0.0047418296519999995</v>
      </c>
      <c r="U150" s="70">
        <v>0.0047418296519999995</v>
      </c>
      <c r="Z150" s="65">
        <v>0.03222858</v>
      </c>
      <c r="AG150" s="65">
        <v>0.0012437873560000002</v>
      </c>
      <c r="AJ150" s="70">
        <v>0.0012437873560000002</v>
      </c>
      <c r="AN150" s="70">
        <v>0</v>
      </c>
    </row>
    <row r="151" spans="1:40" ht="12.75">
      <c r="A151" t="s">
        <v>253</v>
      </c>
      <c r="B151" t="s">
        <v>257</v>
      </c>
      <c r="C151" t="s">
        <v>254</v>
      </c>
      <c r="E151" t="s">
        <v>153</v>
      </c>
      <c r="F151" t="s">
        <v>258</v>
      </c>
      <c r="G151" s="34">
        <v>44407</v>
      </c>
      <c r="H151" s="34">
        <v>44410</v>
      </c>
      <c r="I151" s="34">
        <v>44410</v>
      </c>
      <c r="J151" s="70">
        <v>0.041</v>
      </c>
      <c r="M151" s="70">
        <v>0.041</v>
      </c>
      <c r="N151" s="65">
        <v>0.00877142</v>
      </c>
      <c r="Q151" s="70">
        <v>0.00877142</v>
      </c>
      <c r="R151" s="65">
        <v>0.0047418296519999995</v>
      </c>
      <c r="U151" s="70">
        <v>0.0047418296519999995</v>
      </c>
      <c r="Z151" s="65">
        <v>0.03222858</v>
      </c>
      <c r="AG151" s="65">
        <v>0.0012437873560000002</v>
      </c>
      <c r="AJ151" s="70">
        <v>0.0012437873560000002</v>
      </c>
      <c r="AN151" s="70">
        <v>0</v>
      </c>
    </row>
    <row r="152" spans="1:40" ht="12.75">
      <c r="A152" t="s">
        <v>253</v>
      </c>
      <c r="B152" t="s">
        <v>257</v>
      </c>
      <c r="C152" t="s">
        <v>254</v>
      </c>
      <c r="G152" s="34">
        <v>44439</v>
      </c>
      <c r="H152" s="34">
        <v>44440</v>
      </c>
      <c r="I152" s="34">
        <v>44440</v>
      </c>
      <c r="J152" s="70">
        <v>0.04100000000000001</v>
      </c>
      <c r="M152" s="70">
        <v>0.04100000000000001</v>
      </c>
      <c r="N152" s="65">
        <v>0.04100000000000001</v>
      </c>
      <c r="Q152" s="70">
        <v>0.04100000000000001</v>
      </c>
      <c r="R152" s="65">
        <v>0.022164600000000003</v>
      </c>
      <c r="U152" s="70">
        <v>0.022164600000000003</v>
      </c>
      <c r="AG152" s="65">
        <v>0.005813800000000002</v>
      </c>
      <c r="AJ152" s="70">
        <v>0.005813800000000002</v>
      </c>
      <c r="AN152" s="70">
        <v>0</v>
      </c>
    </row>
    <row r="153" spans="1:40" ht="12.75">
      <c r="A153" t="s">
        <v>253</v>
      </c>
      <c r="B153" t="s">
        <v>257</v>
      </c>
      <c r="C153" t="s">
        <v>254</v>
      </c>
      <c r="G153" s="34">
        <v>44469</v>
      </c>
      <c r="H153" s="34">
        <v>44470</v>
      </c>
      <c r="I153" s="34">
        <v>44470</v>
      </c>
      <c r="J153" s="70">
        <v>0.04100000000000001</v>
      </c>
      <c r="M153" s="70">
        <v>0.04100000000000001</v>
      </c>
      <c r="N153" s="65">
        <v>0.04100000000000001</v>
      </c>
      <c r="Q153" s="70">
        <v>0.04100000000000001</v>
      </c>
      <c r="R153" s="65">
        <v>0.022164600000000003</v>
      </c>
      <c r="U153" s="70">
        <v>0.022164600000000003</v>
      </c>
      <c r="AG153" s="65">
        <v>0.005813800000000002</v>
      </c>
      <c r="AJ153" s="70">
        <v>0.005813800000000002</v>
      </c>
      <c r="AN153" s="70">
        <v>0</v>
      </c>
    </row>
    <row r="154" spans="1:40" ht="12.75">
      <c r="A154" t="s">
        <v>253</v>
      </c>
      <c r="B154" t="s">
        <v>257</v>
      </c>
      <c r="C154" t="s">
        <v>254</v>
      </c>
      <c r="G154" s="34">
        <v>44498</v>
      </c>
      <c r="H154" s="34">
        <v>44501</v>
      </c>
      <c r="I154" s="34">
        <v>44501</v>
      </c>
      <c r="J154" s="70">
        <v>0.04100000000000001</v>
      </c>
      <c r="M154" s="70">
        <v>0.04100000000000001</v>
      </c>
      <c r="N154" s="65">
        <v>0.04100000000000001</v>
      </c>
      <c r="Q154" s="70">
        <v>0.04100000000000001</v>
      </c>
      <c r="R154" s="65">
        <v>0.022164600000000003</v>
      </c>
      <c r="U154" s="70">
        <v>0.022164600000000003</v>
      </c>
      <c r="AG154" s="65">
        <v>0.005813800000000002</v>
      </c>
      <c r="AJ154" s="70">
        <v>0.005813800000000002</v>
      </c>
      <c r="AN154" s="70">
        <v>0</v>
      </c>
    </row>
    <row r="155" spans="1:40" ht="12.75">
      <c r="A155" t="s">
        <v>253</v>
      </c>
      <c r="B155" t="s">
        <v>257</v>
      </c>
      <c r="C155" t="s">
        <v>254</v>
      </c>
      <c r="G155" s="34">
        <v>44530</v>
      </c>
      <c r="H155" s="34">
        <v>44531</v>
      </c>
      <c r="I155" s="34">
        <v>44531</v>
      </c>
      <c r="J155" s="70">
        <v>0.04100000000000001</v>
      </c>
      <c r="M155" s="70">
        <v>0.04100000000000001</v>
      </c>
      <c r="N155" s="65">
        <v>0.04100000000000001</v>
      </c>
      <c r="Q155" s="70">
        <v>0.04100000000000001</v>
      </c>
      <c r="R155" s="65">
        <v>0.022164600000000003</v>
      </c>
      <c r="U155" s="70">
        <v>0.022164600000000003</v>
      </c>
      <c r="AG155" s="65">
        <v>0.005813800000000002</v>
      </c>
      <c r="AJ155" s="70">
        <v>0.005813800000000002</v>
      </c>
      <c r="AN155" s="70">
        <v>0</v>
      </c>
    </row>
    <row r="156" spans="1:40" ht="12.75">
      <c r="A156" t="s">
        <v>255</v>
      </c>
      <c r="B156" t="s">
        <v>259</v>
      </c>
      <c r="C156" t="s">
        <v>256</v>
      </c>
      <c r="E156" t="s">
        <v>153</v>
      </c>
      <c r="F156" t="s">
        <v>258</v>
      </c>
      <c r="G156" s="34">
        <v>44225</v>
      </c>
      <c r="H156" s="34">
        <v>44228</v>
      </c>
      <c r="I156" s="34">
        <v>44228</v>
      </c>
      <c r="J156" s="70">
        <v>0.0376</v>
      </c>
      <c r="M156" s="70">
        <v>0.0376</v>
      </c>
      <c r="N156" s="65">
        <v>0.00804404</v>
      </c>
      <c r="Q156" s="70">
        <v>0.00804404</v>
      </c>
      <c r="R156" s="65">
        <v>0.004348608024</v>
      </c>
      <c r="U156" s="70">
        <v>0.004348608024</v>
      </c>
      <c r="Z156" s="65">
        <v>0.02955596</v>
      </c>
      <c r="AG156" s="65">
        <v>0.001140644872</v>
      </c>
      <c r="AJ156" s="70">
        <v>0.001140644872</v>
      </c>
      <c r="AN156" s="70">
        <v>0</v>
      </c>
    </row>
    <row r="157" spans="1:40" ht="12.75">
      <c r="A157" t="s">
        <v>255</v>
      </c>
      <c r="B157" t="s">
        <v>259</v>
      </c>
      <c r="C157" t="s">
        <v>256</v>
      </c>
      <c r="E157" t="s">
        <v>153</v>
      </c>
      <c r="F157" t="s">
        <v>258</v>
      </c>
      <c r="G157" s="34">
        <v>44253</v>
      </c>
      <c r="H157" s="34">
        <v>44256</v>
      </c>
      <c r="I157" s="34">
        <v>44256</v>
      </c>
      <c r="J157" s="70">
        <v>0.0376</v>
      </c>
      <c r="M157" s="70">
        <v>0.0376</v>
      </c>
      <c r="N157" s="65">
        <v>0.00804404</v>
      </c>
      <c r="Q157" s="70">
        <v>0.00804404</v>
      </c>
      <c r="R157" s="65">
        <v>0.004348608024</v>
      </c>
      <c r="U157" s="70">
        <v>0.004348608024</v>
      </c>
      <c r="Z157" s="65">
        <v>0.02955596</v>
      </c>
      <c r="AG157" s="65">
        <v>0.001140644872</v>
      </c>
      <c r="AJ157" s="70">
        <v>0.001140644872</v>
      </c>
      <c r="AN157" s="70">
        <v>0</v>
      </c>
    </row>
    <row r="158" spans="1:40" ht="12.75">
      <c r="A158" t="s">
        <v>255</v>
      </c>
      <c r="B158" t="s">
        <v>259</v>
      </c>
      <c r="C158" t="s">
        <v>256</v>
      </c>
      <c r="E158" t="s">
        <v>153</v>
      </c>
      <c r="F158" t="s">
        <v>258</v>
      </c>
      <c r="G158" s="34">
        <v>44286</v>
      </c>
      <c r="H158" s="34">
        <v>44287</v>
      </c>
      <c r="I158" s="34">
        <v>44287</v>
      </c>
      <c r="J158" s="70">
        <v>0.0376</v>
      </c>
      <c r="M158" s="70">
        <v>0.0376</v>
      </c>
      <c r="N158" s="65">
        <v>0.00804404</v>
      </c>
      <c r="Q158" s="70">
        <v>0.00804404</v>
      </c>
      <c r="R158" s="65">
        <v>0.004348608024</v>
      </c>
      <c r="U158" s="70">
        <v>0.004348608024</v>
      </c>
      <c r="Z158" s="65">
        <v>0.02955596</v>
      </c>
      <c r="AG158" s="65">
        <v>0.001140644872</v>
      </c>
      <c r="AJ158" s="70">
        <v>0.001140644872</v>
      </c>
      <c r="AN158" s="70">
        <v>0</v>
      </c>
    </row>
    <row r="159" spans="1:40" ht="12.75">
      <c r="A159" t="s">
        <v>255</v>
      </c>
      <c r="B159" t="s">
        <v>259</v>
      </c>
      <c r="C159" t="s">
        <v>256</v>
      </c>
      <c r="E159" t="s">
        <v>153</v>
      </c>
      <c r="F159" t="s">
        <v>258</v>
      </c>
      <c r="G159" s="34">
        <v>44316</v>
      </c>
      <c r="H159" s="34">
        <v>44319</v>
      </c>
      <c r="I159" s="34">
        <v>44319</v>
      </c>
      <c r="J159" s="70">
        <v>0.0376</v>
      </c>
      <c r="M159" s="70">
        <v>0.0376</v>
      </c>
      <c r="N159" s="65">
        <v>0.00804404</v>
      </c>
      <c r="Q159" s="70">
        <v>0.00804404</v>
      </c>
      <c r="R159" s="65">
        <v>0.004348608024</v>
      </c>
      <c r="U159" s="70">
        <v>0.004348608024</v>
      </c>
      <c r="Z159" s="65">
        <v>0.02955596</v>
      </c>
      <c r="AG159" s="65">
        <v>0.001140644872</v>
      </c>
      <c r="AJ159" s="70">
        <v>0.001140644872</v>
      </c>
      <c r="AN159" s="70">
        <v>0</v>
      </c>
    </row>
    <row r="160" spans="1:40" ht="12.75">
      <c r="A160" t="s">
        <v>255</v>
      </c>
      <c r="B160" t="s">
        <v>259</v>
      </c>
      <c r="C160" t="s">
        <v>256</v>
      </c>
      <c r="E160" t="s">
        <v>153</v>
      </c>
      <c r="F160" t="s">
        <v>258</v>
      </c>
      <c r="G160" s="34">
        <v>44344</v>
      </c>
      <c r="H160" s="34">
        <v>44348</v>
      </c>
      <c r="I160" s="34">
        <v>44348</v>
      </c>
      <c r="J160" s="70">
        <v>0.0376</v>
      </c>
      <c r="M160" s="70">
        <v>0.0376</v>
      </c>
      <c r="N160" s="65">
        <v>0.00804404</v>
      </c>
      <c r="Q160" s="70">
        <v>0.00804404</v>
      </c>
      <c r="R160" s="65">
        <v>0.004348608024</v>
      </c>
      <c r="U160" s="70">
        <v>0.004348608024</v>
      </c>
      <c r="Z160" s="65">
        <v>0.02955596</v>
      </c>
      <c r="AG160" s="65">
        <v>0.001140644872</v>
      </c>
      <c r="AJ160" s="70">
        <v>0.001140644872</v>
      </c>
      <c r="AN160" s="70">
        <v>0</v>
      </c>
    </row>
    <row r="161" spans="1:40" ht="12.75">
      <c r="A161" t="s">
        <v>255</v>
      </c>
      <c r="B161" t="s">
        <v>259</v>
      </c>
      <c r="C161" t="s">
        <v>256</v>
      </c>
      <c r="E161" t="s">
        <v>153</v>
      </c>
      <c r="F161" t="s">
        <v>258</v>
      </c>
      <c r="G161" s="34">
        <v>44377</v>
      </c>
      <c r="H161" s="34">
        <v>44378</v>
      </c>
      <c r="I161" s="34">
        <v>44378</v>
      </c>
      <c r="J161" s="70">
        <v>0.0376</v>
      </c>
      <c r="M161" s="70">
        <v>0.0376</v>
      </c>
      <c r="N161" s="65">
        <v>0.00804404</v>
      </c>
      <c r="Q161" s="70">
        <v>0.00804404</v>
      </c>
      <c r="R161" s="65">
        <v>0.004348608024</v>
      </c>
      <c r="U161" s="70">
        <v>0.004348608024</v>
      </c>
      <c r="Z161" s="65">
        <v>0.02955596</v>
      </c>
      <c r="AG161" s="65">
        <v>0.001140644872</v>
      </c>
      <c r="AJ161" s="70">
        <v>0.001140644872</v>
      </c>
      <c r="AN161" s="70">
        <v>0</v>
      </c>
    </row>
    <row r="162" spans="1:40" ht="12.75">
      <c r="A162" t="s">
        <v>255</v>
      </c>
      <c r="B162" t="s">
        <v>259</v>
      </c>
      <c r="C162" t="s">
        <v>256</v>
      </c>
      <c r="E162" t="s">
        <v>153</v>
      </c>
      <c r="F162" t="s">
        <v>258</v>
      </c>
      <c r="G162" s="34">
        <v>44407</v>
      </c>
      <c r="H162" s="34">
        <v>44410</v>
      </c>
      <c r="I162" s="34">
        <v>44410</v>
      </c>
      <c r="J162" s="70">
        <v>0.0376</v>
      </c>
      <c r="M162" s="70">
        <v>0.0376</v>
      </c>
      <c r="N162" s="65">
        <v>0.00804404</v>
      </c>
      <c r="Q162" s="70">
        <v>0.00804404</v>
      </c>
      <c r="R162" s="65">
        <v>0.004348608024</v>
      </c>
      <c r="U162" s="70">
        <v>0.004348608024</v>
      </c>
      <c r="Z162" s="65">
        <v>0.02955596</v>
      </c>
      <c r="AG162" s="65">
        <v>0.001140644872</v>
      </c>
      <c r="AJ162" s="70">
        <v>0.001140644872</v>
      </c>
      <c r="AN162" s="70">
        <v>0</v>
      </c>
    </row>
    <row r="163" spans="1:40" ht="12.75">
      <c r="A163" t="s">
        <v>255</v>
      </c>
      <c r="B163" t="s">
        <v>259</v>
      </c>
      <c r="C163" t="s">
        <v>256</v>
      </c>
      <c r="G163" s="34">
        <v>44439</v>
      </c>
      <c r="H163" s="34">
        <v>44440</v>
      </c>
      <c r="I163" s="34">
        <v>44440</v>
      </c>
      <c r="J163" s="70">
        <v>0.037599999999999995</v>
      </c>
      <c r="M163" s="70">
        <v>0.037599999999999995</v>
      </c>
      <c r="N163" s="65">
        <v>0.037599999999999995</v>
      </c>
      <c r="Q163" s="70">
        <v>0.037599999999999995</v>
      </c>
      <c r="R163" s="65">
        <v>0.020326559999999997</v>
      </c>
      <c r="U163" s="70">
        <v>0.020326559999999997</v>
      </c>
      <c r="AG163" s="65">
        <v>0.005331679999999999</v>
      </c>
      <c r="AJ163" s="70">
        <v>0.005331679999999999</v>
      </c>
      <c r="AN163" s="70">
        <v>0</v>
      </c>
    </row>
    <row r="164" spans="1:40" ht="12.75">
      <c r="A164" t="s">
        <v>255</v>
      </c>
      <c r="B164" t="s">
        <v>259</v>
      </c>
      <c r="C164" t="s">
        <v>256</v>
      </c>
      <c r="G164" s="34">
        <v>44469</v>
      </c>
      <c r="H164" s="34">
        <v>44470</v>
      </c>
      <c r="I164" s="34">
        <v>44470</v>
      </c>
      <c r="J164" s="70">
        <v>0.037599999999999995</v>
      </c>
      <c r="M164" s="70">
        <v>0.037599999999999995</v>
      </c>
      <c r="N164" s="65">
        <v>0.037599999999999995</v>
      </c>
      <c r="Q164" s="70">
        <v>0.037599999999999995</v>
      </c>
      <c r="R164" s="65">
        <v>0.020326559999999997</v>
      </c>
      <c r="U164" s="70">
        <v>0.020326559999999997</v>
      </c>
      <c r="AG164" s="65">
        <v>0.005331679999999999</v>
      </c>
      <c r="AJ164" s="70">
        <v>0.005331679999999999</v>
      </c>
      <c r="AN164" s="70">
        <v>0</v>
      </c>
    </row>
    <row r="165" spans="1:40" ht="12.75">
      <c r="A165" t="s">
        <v>255</v>
      </c>
      <c r="B165" t="s">
        <v>259</v>
      </c>
      <c r="C165" t="s">
        <v>256</v>
      </c>
      <c r="G165" s="34">
        <v>44498</v>
      </c>
      <c r="H165" s="34">
        <v>44501</v>
      </c>
      <c r="I165" s="34">
        <v>44501</v>
      </c>
      <c r="J165" s="70">
        <v>0.037599999999999995</v>
      </c>
      <c r="M165" s="70">
        <v>0.037599999999999995</v>
      </c>
      <c r="N165" s="65">
        <v>0.037599999999999995</v>
      </c>
      <c r="Q165" s="70">
        <v>0.037599999999999995</v>
      </c>
      <c r="R165" s="65">
        <v>0.020326559999999997</v>
      </c>
      <c r="U165" s="70">
        <v>0.020326559999999997</v>
      </c>
      <c r="AG165" s="65">
        <v>0.005331679999999999</v>
      </c>
      <c r="AJ165" s="70">
        <v>0.005331679999999999</v>
      </c>
      <c r="AN165" s="70">
        <v>0</v>
      </c>
    </row>
    <row r="166" spans="1:40" ht="12.75">
      <c r="A166" t="s">
        <v>255</v>
      </c>
      <c r="B166" t="s">
        <v>259</v>
      </c>
      <c r="C166" t="s">
        <v>256</v>
      </c>
      <c r="G166" s="34">
        <v>44530</v>
      </c>
      <c r="H166" s="34">
        <v>44531</v>
      </c>
      <c r="I166" s="34">
        <v>44531</v>
      </c>
      <c r="J166" s="70">
        <v>0.037599999999999995</v>
      </c>
      <c r="M166" s="70">
        <v>0.037599999999999995</v>
      </c>
      <c r="N166" s="65">
        <v>0.037599999999999995</v>
      </c>
      <c r="Q166" s="70">
        <v>0.037599999999999995</v>
      </c>
      <c r="R166" s="65">
        <v>0.020326559999999997</v>
      </c>
      <c r="U166" s="70">
        <v>0.020326559999999997</v>
      </c>
      <c r="AG166" s="65">
        <v>0.005331679999999999</v>
      </c>
      <c r="AJ166" s="70">
        <v>0.005331679999999999</v>
      </c>
      <c r="AN166" s="70">
        <v>0</v>
      </c>
    </row>
    <row r="167" spans="1:40" ht="12.75">
      <c r="A167" t="s">
        <v>253</v>
      </c>
      <c r="B167" t="s">
        <v>257</v>
      </c>
      <c r="C167" t="s">
        <v>254</v>
      </c>
      <c r="G167" s="34">
        <v>44561</v>
      </c>
      <c r="H167" s="34">
        <v>44564</v>
      </c>
      <c r="I167" s="34">
        <v>44564</v>
      </c>
      <c r="J167" s="65">
        <v>0.04100000000000001</v>
      </c>
      <c r="M167" s="65">
        <v>0.04100000000000001</v>
      </c>
      <c r="N167" s="65">
        <v>0.04100000000000001</v>
      </c>
      <c r="Q167" s="65">
        <v>0.04100000000000001</v>
      </c>
      <c r="R167" s="65">
        <v>0.022164600000000003</v>
      </c>
      <c r="U167" s="65">
        <v>0.022164600000000003</v>
      </c>
      <c r="AG167" s="65">
        <v>0.005813800000000002</v>
      </c>
      <c r="AJ167" s="65">
        <v>0.005813800000000002</v>
      </c>
      <c r="AN167" s="65">
        <v>0</v>
      </c>
    </row>
    <row r="168" spans="1:40" ht="12.75">
      <c r="A168" t="s">
        <v>255</v>
      </c>
      <c r="B168" t="s">
        <v>259</v>
      </c>
      <c r="C168" t="s">
        <v>256</v>
      </c>
      <c r="G168" s="34">
        <v>44561</v>
      </c>
      <c r="H168" s="34">
        <v>44564</v>
      </c>
      <c r="I168" s="34">
        <v>44564</v>
      </c>
      <c r="J168" s="65">
        <v>0.037599999999999995</v>
      </c>
      <c r="M168" s="65">
        <v>0.037599999999999995</v>
      </c>
      <c r="N168" s="65">
        <v>0.037599999999999995</v>
      </c>
      <c r="Q168" s="65">
        <v>0.037599999999999995</v>
      </c>
      <c r="R168" s="65">
        <v>0.020326559999999997</v>
      </c>
      <c r="U168" s="65">
        <v>0.020326559999999997</v>
      </c>
      <c r="AG168" s="65">
        <v>0.005331679999999999</v>
      </c>
      <c r="AJ168" s="65">
        <v>0.005331679999999999</v>
      </c>
      <c r="AN168" s="65">
        <v>0</v>
      </c>
    </row>
  </sheetData>
  <sheetProtection/>
  <autoFilter ref="A16:AO18"/>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2021 YEAR-END TAX REPORTING INFORMATION</oddHeader>
  </headerFooter>
  <colBreaks count="1" manualBreakCount="1">
    <brk id="17" min="15"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Patrick Rudnick</cp:lastModifiedBy>
  <cp:lastPrinted>2016-07-27T00:14:03Z</cp:lastPrinted>
  <dcterms:created xsi:type="dcterms:W3CDTF">2005-07-20T15:33:39Z</dcterms:created>
  <dcterms:modified xsi:type="dcterms:W3CDTF">2022-01-31T14:09:00Z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df1db-9955-4087-a541-42c2f5a9332e_Enabled">
    <vt:lpwstr>true</vt:lpwstr>
  </property>
  <property fmtid="{D5CDD505-2E9C-101B-9397-08002B2CF9AE}" pid="3" name="MSIP_Label_320df1db-9955-4087-a541-42c2f5a9332e_SetDate">
    <vt:lpwstr>2022-01-03T17:28:26Z</vt:lpwstr>
  </property>
  <property fmtid="{D5CDD505-2E9C-101B-9397-08002B2CF9AE}" pid="4" name="MSIP_Label_320df1db-9955-4087-a541-42c2f5a9332e_Method">
    <vt:lpwstr>Standard</vt:lpwstr>
  </property>
  <property fmtid="{D5CDD505-2E9C-101B-9397-08002B2CF9AE}" pid="5" name="MSIP_Label_320df1db-9955-4087-a541-42c2f5a9332e_Name">
    <vt:lpwstr>Confidential Information</vt:lpwstr>
  </property>
  <property fmtid="{D5CDD505-2E9C-101B-9397-08002B2CF9AE}" pid="6" name="MSIP_Label_320df1db-9955-4087-a541-42c2f5a9332e_SiteId">
    <vt:lpwstr>eef95730-77bf-4663-a55d-1ddff9335b5b</vt:lpwstr>
  </property>
  <property fmtid="{D5CDD505-2E9C-101B-9397-08002B2CF9AE}" pid="7" name="MSIP_Label_320df1db-9955-4087-a541-42c2f5a9332e_ActionId">
    <vt:lpwstr>1a1e0c5b-4dc5-4887-976d-dfb1a620d10a</vt:lpwstr>
  </property>
  <property fmtid="{D5CDD505-2E9C-101B-9397-08002B2CF9AE}" pid="8" name="MSIP_Label_320df1db-9955-4087-a541-42c2f5a9332e_ContentBits">
    <vt:lpwstr>0</vt:lpwstr>
  </property>
</Properties>
</file>